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285" yWindow="135" windowWidth="16140" windowHeight="9990"/>
  </bookViews>
  <sheets>
    <sheet name="შუახევი" sheetId="170" r:id="rId1"/>
  </sheets>
  <definedNames>
    <definedName name="_xlnm._FilterDatabase" localSheetId="0" hidden="1">შუახევი!$Q$1:$Q$76</definedName>
    <definedName name="_xlnm.Print_Area" localSheetId="0">შუახევი!$D$2:$P$76</definedName>
  </definedNames>
  <calcPr calcId="162913"/>
</workbook>
</file>

<file path=xl/calcChain.xml><?xml version="1.0" encoding="utf-8"?>
<calcChain xmlns="http://schemas.openxmlformats.org/spreadsheetml/2006/main">
  <c r="Q74" i="170" l="1"/>
  <c r="Q73" i="170"/>
  <c r="Q72" i="170"/>
  <c r="Q71" i="170"/>
  <c r="Q70" i="170"/>
  <c r="Q69" i="170"/>
  <c r="Q68" i="170"/>
  <c r="Q67" i="170"/>
  <c r="Q66" i="170"/>
  <c r="Q65" i="170"/>
  <c r="Q64" i="170"/>
  <c r="Q63" i="170"/>
  <c r="Q62" i="170"/>
  <c r="Q56" i="170"/>
  <c r="Q55" i="170"/>
  <c r="Q54" i="170"/>
  <c r="Q53" i="170"/>
  <c r="Q52" i="170"/>
  <c r="Q51" i="170"/>
  <c r="Q50" i="170"/>
  <c r="Q49" i="170"/>
  <c r="Q48" i="170"/>
  <c r="Q47" i="170"/>
  <c r="Q46" i="170"/>
  <c r="Q45" i="170"/>
  <c r="Q44" i="170"/>
  <c r="Q43" i="170"/>
  <c r="Q42" i="170"/>
  <c r="Q39" i="170"/>
  <c r="Q38" i="170"/>
  <c r="Q37" i="170"/>
  <c r="Q36" i="170"/>
  <c r="Q35" i="170"/>
  <c r="Q34" i="170"/>
  <c r="Q33" i="170"/>
  <c r="Q32" i="170"/>
  <c r="Q29" i="170"/>
  <c r="Q28" i="170"/>
  <c r="Q27" i="170"/>
  <c r="Q26" i="170"/>
  <c r="Q25" i="170"/>
  <c r="Q24" i="170"/>
  <c r="Q23" i="170"/>
  <c r="Q22" i="170"/>
  <c r="Q21" i="170"/>
  <c r="Q20" i="170"/>
  <c r="Q19" i="170"/>
  <c r="Q18" i="170"/>
  <c r="Q17" i="170"/>
  <c r="Q16" i="170"/>
  <c r="Q15" i="170"/>
  <c r="Q14" i="170"/>
  <c r="Q13" i="170"/>
  <c r="Q12" i="170"/>
  <c r="Q11" i="170"/>
  <c r="Q10" i="170"/>
  <c r="Q9" i="170"/>
  <c r="Q8" i="170"/>
  <c r="Q7" i="170"/>
  <c r="Q6" i="170"/>
  <c r="Q5" i="170"/>
  <c r="K61" i="170" l="1"/>
</calcChain>
</file>

<file path=xl/sharedStrings.xml><?xml version="1.0" encoding="utf-8"?>
<sst xmlns="http://schemas.openxmlformats.org/spreadsheetml/2006/main" count="92" uniqueCount="55">
  <si>
    <t>შემოსავლები</t>
  </si>
  <si>
    <t>გადასახადები</t>
  </si>
  <si>
    <t>გრანტები</t>
  </si>
  <si>
    <t>სხვა შემოსავლები</t>
  </si>
  <si>
    <t>ხარჯები</t>
  </si>
  <si>
    <t>შრომის ანაზღაურება</t>
  </si>
  <si>
    <t>საქონელი და მომსახურება</t>
  </si>
  <si>
    <t>პროცენტი</t>
  </si>
  <si>
    <t>სუბსიდიები</t>
  </si>
  <si>
    <t>სოციალური უზრუნველყოფა</t>
  </si>
  <si>
    <t>სხვა ხარჯები</t>
  </si>
  <si>
    <t>საოპერაციო სალდო</t>
  </si>
  <si>
    <t>არაფინანსური აქტივების ცვლილება</t>
  </si>
  <si>
    <t>მთლიანი სალდო</t>
  </si>
  <si>
    <t>ფინანსური აქტივების ცვლილება</t>
  </si>
  <si>
    <t>ვალუტა და დეპოზიტები</t>
  </si>
  <si>
    <t>სესხები</t>
  </si>
  <si>
    <t>აქციები და სხვა კაპიტალი</t>
  </si>
  <si>
    <t>სხვა დებიტორული დავალიანებები</t>
  </si>
  <si>
    <t>ვალდებულებების ცვლილება</t>
  </si>
  <si>
    <t>საშინაო</t>
  </si>
  <si>
    <t>საგარეო</t>
  </si>
  <si>
    <t>ბალანსი</t>
  </si>
  <si>
    <t>დასახელება</t>
  </si>
  <si>
    <t>ზრდა</t>
  </si>
  <si>
    <t>კლება</t>
  </si>
  <si>
    <t>შემოსულობები</t>
  </si>
  <si>
    <t>არაფინანსური აქტივების კლება</t>
  </si>
  <si>
    <t>ფინანსური აქტივების კლება (ნაშთის გამოკლებით)</t>
  </si>
  <si>
    <t>ვალდებულებების ზრდა</t>
  </si>
  <si>
    <t>გადასახდელები</t>
  </si>
  <si>
    <t>არაფინანსური აქტივების ზრდა</t>
  </si>
  <si>
    <t>ფინანსური აქტივების ზრდა (ნაშთის გამოკლებით)</t>
  </si>
  <si>
    <t>ვალდებულებების კლება</t>
  </si>
  <si>
    <t>ნაშთის ცვლილება</t>
  </si>
  <si>
    <t>მაცნედან ლინკი</t>
  </si>
  <si>
    <t xml:space="preserve">გრანტები </t>
  </si>
  <si>
    <t xml:space="preserve">ფასიანი ქაღალდები, გარდა აქციებისა </t>
  </si>
  <si>
    <t xml:space="preserve">სადაზღვევო ტექნიკური რეზერვები </t>
  </si>
  <si>
    <t xml:space="preserve">წარმოებული ფინანსური ინსტრუმენტები </t>
  </si>
  <si>
    <t>შუახევის მუნიციპალიტეტი</t>
  </si>
  <si>
    <t>2019 წლის ფაქტი</t>
  </si>
  <si>
    <t>2020 წლის ფაქტი</t>
  </si>
  <si>
    <t>2016 წლის ფაქტი</t>
  </si>
  <si>
    <t>2017 წლის ფაქტი</t>
  </si>
  <si>
    <t>2018 წლის ფაქტი</t>
  </si>
  <si>
    <t>2021 წლის ფაქტი</t>
  </si>
  <si>
    <t>a</t>
  </si>
  <si>
    <t>2022 წლის ფაქტი</t>
  </si>
  <si>
    <t>2023 წლის იანვარ-დეკემბერი ფაქტი</t>
  </si>
  <si>
    <t>2023 წლის  ფაქტი</t>
  </si>
  <si>
    <t>2024 წლის ფაქტი</t>
  </si>
  <si>
    <t>2025 წლის ფაქტი</t>
  </si>
  <si>
    <t>2026 წლის გეგმა</t>
  </si>
  <si>
    <t>2026 წლის იანვარ-ივნისის ფაქტი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</si>
</sst>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"/>
    <numFmt numFmtId="165" formatCode="#,##0.000"/>
  </numFmts>
  <fonts count="8" x14ac:knownFonts="1">
    <font>
      <sz val="10"/>
      <name val="Arial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b/>
      <i/>
      <u/>
      <sz val="11"/>
      <color theme="4" tint="-0.249977111117893"/>
      <name val="Arial"/>
      <family val="2"/>
    </font>
    <font>
      <b/>
      <sz val="12"/>
      <color rgb="FFFFFF00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</cellStyleXfs>
  <cellXfs count="43">
    <xf numFmtId="0" fontId="0" fillId="0" borderId="0" xfId="0" applyAlignment="1"/>
    <xf numFmtId="164" fontId="2" fillId="0" borderId="1" xfId="0" applyNumberFormat="1" applyFont="1" applyBorder="1" applyAlignment="1">
      <alignment horizontal="center" vertical="center" wrapText="1" readingOrder="1"/>
    </xf>
    <xf numFmtId="164" fontId="3" fillId="0" borderId="1" xfId="0" applyNumberFormat="1" applyFont="1" applyBorder="1" applyAlignment="1">
      <alignment horizontal="center" vertical="center" wrapText="1" readingOrder="1"/>
    </xf>
    <xf numFmtId="164" fontId="2" fillId="2" borderId="1" xfId="0" applyNumberFormat="1" applyFont="1" applyFill="1" applyBorder="1" applyAlignment="1">
      <alignment horizontal="center" vertical="center" wrapText="1" readingOrder="1"/>
    </xf>
    <xf numFmtId="0" fontId="2" fillId="0" borderId="1" xfId="0" applyFont="1" applyBorder="1" applyAlignment="1">
      <alignment horizontal="center" vertical="center" wrapText="1" readingOrder="1"/>
    </xf>
    <xf numFmtId="0" fontId="2" fillId="0" borderId="1" xfId="0" applyFont="1" applyBorder="1" applyAlignment="1">
      <alignment vertical="center" wrapText="1" readingOrder="1"/>
    </xf>
    <xf numFmtId="0" fontId="2" fillId="2" borderId="1" xfId="0" applyFont="1" applyFill="1" applyBorder="1" applyAlignment="1">
      <alignment vertical="center" wrapText="1" readingOrder="1"/>
    </xf>
    <xf numFmtId="0" fontId="3" fillId="0" borderId="0" xfId="0" applyFont="1" applyAlignment="1"/>
    <xf numFmtId="0" fontId="3" fillId="0" borderId="1" xfId="0" applyFont="1" applyBorder="1" applyAlignment="1">
      <alignment horizontal="left" vertical="center" wrapText="1" indent="1" readingOrder="1"/>
    </xf>
    <xf numFmtId="0" fontId="2" fillId="0" borderId="1" xfId="0" applyFont="1" applyBorder="1" applyAlignment="1">
      <alignment horizontal="left" vertical="center" wrapText="1" indent="1" readingOrder="1"/>
    </xf>
    <xf numFmtId="0" fontId="3" fillId="0" borderId="1" xfId="0" applyFont="1" applyBorder="1" applyAlignment="1">
      <alignment horizontal="left" vertical="center" wrapText="1" indent="2" readingOrder="1"/>
    </xf>
    <xf numFmtId="0" fontId="3" fillId="0" borderId="1" xfId="0" applyFont="1" applyBorder="1" applyAlignment="1">
      <alignment horizontal="left" vertical="center" wrapText="1" indent="3" readingOrder="1"/>
    </xf>
    <xf numFmtId="0" fontId="2" fillId="0" borderId="0" xfId="0" applyFont="1" applyAlignment="1">
      <alignment vertical="center"/>
    </xf>
    <xf numFmtId="0" fontId="2" fillId="2" borderId="1" xfId="0" applyFont="1" applyFill="1" applyBorder="1" applyAlignment="1">
      <alignment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 indent="3"/>
    </xf>
    <xf numFmtId="164" fontId="3" fillId="0" borderId="1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indent="3"/>
    </xf>
    <xf numFmtId="0" fontId="3" fillId="0" borderId="1" xfId="0" applyFont="1" applyBorder="1" applyAlignment="1"/>
    <xf numFmtId="164" fontId="3" fillId="0" borderId="1" xfId="0" applyNumberFormat="1" applyFont="1" applyBorder="1" applyAlignment="1">
      <alignment horizontal="center"/>
    </xf>
    <xf numFmtId="0" fontId="2" fillId="0" borderId="0" xfId="0" applyFont="1" applyAlignment="1"/>
    <xf numFmtId="164" fontId="2" fillId="2" borderId="1" xfId="0" applyNumberFormat="1" applyFont="1" applyFill="1" applyBorder="1" applyAlignment="1">
      <alignment horizontal="center"/>
    </xf>
    <xf numFmtId="164" fontId="3" fillId="0" borderId="0" xfId="0" applyNumberFormat="1" applyFont="1" applyAlignment="1">
      <alignment horizontal="center"/>
    </xf>
    <xf numFmtId="0" fontId="4" fillId="0" borderId="1" xfId="0" applyFont="1" applyBorder="1" applyAlignment="1">
      <alignment horizontal="center" vertical="center" wrapText="1" readingOrder="1"/>
    </xf>
    <xf numFmtId="0" fontId="6" fillId="3" borderId="2" xfId="0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center" vertical="center"/>
    </xf>
    <xf numFmtId="165" fontId="3" fillId="0" borderId="0" xfId="0" applyNumberFormat="1" applyFont="1" applyAlignment="1"/>
    <xf numFmtId="164" fontId="3" fillId="3" borderId="1" xfId="0" applyNumberFormat="1" applyFont="1" applyFill="1" applyBorder="1" applyAlignment="1">
      <alignment horizontal="center" vertical="center" wrapText="1" readingOrder="1"/>
    </xf>
    <xf numFmtId="164" fontId="2" fillId="3" borderId="1" xfId="0" applyNumberFormat="1" applyFont="1" applyFill="1" applyBorder="1" applyAlignment="1">
      <alignment horizontal="center" vertical="center" wrapText="1" readingOrder="1"/>
    </xf>
    <xf numFmtId="0" fontId="3" fillId="3" borderId="0" xfId="0" applyFont="1" applyFill="1" applyAlignment="1"/>
    <xf numFmtId="164" fontId="3" fillId="3" borderId="0" xfId="0" applyNumberFormat="1" applyFont="1" applyFill="1" applyAlignment="1"/>
    <xf numFmtId="0" fontId="5" fillId="0" borderId="0" xfId="0" applyFont="1" applyAlignment="1">
      <alignment horizontal="left" vertical="center"/>
    </xf>
    <xf numFmtId="0" fontId="4" fillId="3" borderId="1" xfId="0" applyFont="1" applyFill="1" applyBorder="1" applyAlignment="1">
      <alignment horizontal="center" vertical="center" wrapText="1" readingOrder="1"/>
    </xf>
    <xf numFmtId="0" fontId="3" fillId="4" borderId="1" xfId="0" applyFont="1" applyFill="1" applyBorder="1" applyAlignment="1">
      <alignment horizontal="left" vertical="center" wrapText="1" indent="2" readingOrder="1"/>
    </xf>
    <xf numFmtId="164" fontId="3" fillId="4" borderId="1" xfId="0" applyNumberFormat="1" applyFont="1" applyFill="1" applyBorder="1" applyAlignment="1">
      <alignment horizontal="center" vertical="center" wrapText="1" readingOrder="1"/>
    </xf>
    <xf numFmtId="0" fontId="5" fillId="3" borderId="0" xfId="0" applyFont="1" applyFill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</cellXfs>
  <cellStyles count="8">
    <cellStyle name="Comma" xfId="4"/>
    <cellStyle name="Comma [0]" xfId="5"/>
    <cellStyle name="Comma 2" xfId="7"/>
    <cellStyle name="Currency" xfId="2"/>
    <cellStyle name="Currency [0]" xfId="3"/>
    <cellStyle name="Normal" xfId="0" builtinId="0"/>
    <cellStyle name="Normal 2" xfId="6"/>
    <cellStyle name="Percent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2C2C90"/>
      <rgbColor rgb="000000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T76"/>
  <sheetViews>
    <sheetView showGridLines="0" tabSelected="1" view="pageBreakPreview" zoomScaleNormal="100" zoomScaleSheetLayoutView="100" workbookViewId="0">
      <pane xSplit="4" ySplit="4" topLeftCell="E5" activePane="bottomRight" state="frozen"/>
      <selection activeCell="M5" sqref="M5"/>
      <selection pane="topRight" activeCell="M5" sqref="M5"/>
      <selection pane="bottomLeft" activeCell="M5" sqref="M5"/>
      <selection pane="bottomRight" activeCell="O1" sqref="O1:P1048576"/>
    </sheetView>
  </sheetViews>
  <sheetFormatPr defaultRowHeight="14.25" x14ac:dyDescent="0.2"/>
  <cols>
    <col min="1" max="3" width="9.140625" style="7"/>
    <col min="4" max="4" width="61.7109375" style="7" customWidth="1"/>
    <col min="5" max="10" width="14.7109375" style="7" customWidth="1"/>
    <col min="11" max="16" width="14.7109375" style="30" customWidth="1"/>
    <col min="17" max="17" width="9.140625" style="30"/>
    <col min="18" max="16384" width="9.140625" style="7"/>
  </cols>
  <sheetData>
    <row r="1" spans="1:17" ht="16.5" thickBot="1" x14ac:dyDescent="0.25">
      <c r="A1" s="25"/>
      <c r="B1" s="26"/>
    </row>
    <row r="2" spans="1:17" ht="36" customHeight="1" x14ac:dyDescent="0.2">
      <c r="D2" s="41" t="s">
        <v>40</v>
      </c>
      <c r="E2" s="41"/>
      <c r="F2" s="41"/>
      <c r="G2" s="41"/>
      <c r="H2" s="41"/>
      <c r="I2" s="41"/>
      <c r="J2" s="41"/>
      <c r="K2" s="41"/>
      <c r="L2" s="41"/>
      <c r="M2" s="37"/>
      <c r="N2" s="39"/>
      <c r="O2" s="40"/>
      <c r="P2" s="38"/>
      <c r="Q2" s="30" t="s">
        <v>47</v>
      </c>
    </row>
    <row r="3" spans="1:17" ht="24.75" customHeight="1" x14ac:dyDescent="0.2">
      <c r="Q3" s="30" t="s">
        <v>47</v>
      </c>
    </row>
    <row r="4" spans="1:17" ht="71.25" customHeight="1" x14ac:dyDescent="0.2">
      <c r="D4" s="24" t="s">
        <v>23</v>
      </c>
      <c r="E4" s="24" t="s">
        <v>43</v>
      </c>
      <c r="F4" s="24" t="s">
        <v>44</v>
      </c>
      <c r="G4" s="24" t="s">
        <v>45</v>
      </c>
      <c r="H4" s="24" t="s">
        <v>41</v>
      </c>
      <c r="I4" s="24" t="s">
        <v>42</v>
      </c>
      <c r="J4" s="24" t="s">
        <v>46</v>
      </c>
      <c r="K4" s="33" t="s">
        <v>48</v>
      </c>
      <c r="L4" s="33" t="s">
        <v>50</v>
      </c>
      <c r="M4" s="33" t="s">
        <v>51</v>
      </c>
      <c r="N4" s="33" t="s">
        <v>52</v>
      </c>
      <c r="O4" s="33" t="s">
        <v>53</v>
      </c>
      <c r="P4" s="33" t="s">
        <v>54</v>
      </c>
      <c r="Q4" s="30" t="s">
        <v>47</v>
      </c>
    </row>
    <row r="5" spans="1:17" ht="18.75" customHeight="1" x14ac:dyDescent="0.2">
      <c r="D5" s="5" t="s">
        <v>0</v>
      </c>
      <c r="E5" s="1">
        <v>9082.7368700000006</v>
      </c>
      <c r="F5" s="1">
        <v>13350.935980000002</v>
      </c>
      <c r="G5" s="1">
        <v>9467.1805399999994</v>
      </c>
      <c r="H5" s="1">
        <v>12727.59239</v>
      </c>
      <c r="I5" s="1">
        <v>11535.945540000001</v>
      </c>
      <c r="J5" s="1">
        <v>11711.099280000002</v>
      </c>
      <c r="K5" s="29">
        <v>14775.58941</v>
      </c>
      <c r="L5" s="29">
        <v>21171.463349999998</v>
      </c>
      <c r="M5" s="29">
        <v>23334.406779999998</v>
      </c>
      <c r="N5" s="29">
        <v>31892.394019999996</v>
      </c>
      <c r="O5" s="29">
        <v>34628</v>
      </c>
      <c r="P5" s="29">
        <v>16080.327449999999</v>
      </c>
      <c r="Q5" s="31" t="str">
        <f t="shared" ref="Q5:Q56" si="0">IF((COUNTIFS(E5:L5,"&lt;&gt;0"))&gt;0,"a","b")</f>
        <v>a</v>
      </c>
    </row>
    <row r="6" spans="1:17" ht="21" customHeight="1" x14ac:dyDescent="0.2">
      <c r="C6" s="7">
        <v>9</v>
      </c>
      <c r="D6" s="8" t="s">
        <v>1</v>
      </c>
      <c r="E6" s="2">
        <v>3141.6966299999999</v>
      </c>
      <c r="F6" s="2">
        <v>4983.3863800000008</v>
      </c>
      <c r="G6" s="2">
        <v>6071.4412699999993</v>
      </c>
      <c r="H6" s="2">
        <v>3572.3502400000002</v>
      </c>
      <c r="I6" s="2">
        <v>3059.7021199999999</v>
      </c>
      <c r="J6" s="2">
        <v>6379.5279500000006</v>
      </c>
      <c r="K6" s="28">
        <v>5087.5385099999994</v>
      </c>
      <c r="L6" s="28">
        <v>8281.3991800000003</v>
      </c>
      <c r="M6" s="28">
        <v>10537.46869</v>
      </c>
      <c r="N6" s="28">
        <v>19522.32818</v>
      </c>
      <c r="O6" s="28">
        <v>21806.6</v>
      </c>
      <c r="P6" s="28">
        <v>12576.7871</v>
      </c>
      <c r="Q6" s="31" t="str">
        <f t="shared" si="0"/>
        <v>a</v>
      </c>
    </row>
    <row r="7" spans="1:17" ht="21" customHeight="1" x14ac:dyDescent="0.2">
      <c r="C7" s="7">
        <v>9</v>
      </c>
      <c r="D7" s="8" t="s">
        <v>36</v>
      </c>
      <c r="E7" s="2">
        <v>5294.2309999999998</v>
      </c>
      <c r="F7" s="2">
        <v>7388.9</v>
      </c>
      <c r="G7" s="2">
        <v>2987.4878399999998</v>
      </c>
      <c r="H7" s="2">
        <v>8572.7999999999993</v>
      </c>
      <c r="I7" s="2">
        <v>8196.88825</v>
      </c>
      <c r="J7" s="2">
        <v>4834.1000000000004</v>
      </c>
      <c r="K7" s="28">
        <v>9215.7009899999994</v>
      </c>
      <c r="L7" s="28">
        <v>12312.074490000001</v>
      </c>
      <c r="M7" s="28">
        <v>12309.69744</v>
      </c>
      <c r="N7" s="28">
        <v>11593.882609999999</v>
      </c>
      <c r="O7" s="28">
        <v>12350.125</v>
      </c>
      <c r="P7" s="28">
        <v>3262.25605</v>
      </c>
      <c r="Q7" s="31" t="str">
        <f t="shared" si="0"/>
        <v>a</v>
      </c>
    </row>
    <row r="8" spans="1:17" ht="21" customHeight="1" x14ac:dyDescent="0.2">
      <c r="C8" s="7">
        <v>9</v>
      </c>
      <c r="D8" s="8" t="s">
        <v>3</v>
      </c>
      <c r="E8" s="2">
        <v>646.80923999999993</v>
      </c>
      <c r="F8" s="2">
        <v>978.64959999999996</v>
      </c>
      <c r="G8" s="2">
        <v>408.25142999999997</v>
      </c>
      <c r="H8" s="2">
        <v>582.44214999999997</v>
      </c>
      <c r="I8" s="2">
        <v>279.35516999999999</v>
      </c>
      <c r="J8" s="2">
        <v>497.47132999999997</v>
      </c>
      <c r="K8" s="28">
        <v>472.34990999999997</v>
      </c>
      <c r="L8" s="28">
        <v>577.98968000000002</v>
      </c>
      <c r="M8" s="28">
        <v>487.24065000000002</v>
      </c>
      <c r="N8" s="28">
        <v>776.18322999999998</v>
      </c>
      <c r="O8" s="28">
        <v>471.27499999999998</v>
      </c>
      <c r="P8" s="28">
        <v>241.2843</v>
      </c>
      <c r="Q8" s="31" t="str">
        <f t="shared" si="0"/>
        <v>a</v>
      </c>
    </row>
    <row r="9" spans="1:17" ht="15" x14ac:dyDescent="0.2">
      <c r="C9" s="7">
        <v>9</v>
      </c>
      <c r="D9" s="5"/>
      <c r="E9" s="2"/>
      <c r="F9" s="2"/>
      <c r="G9" s="2"/>
      <c r="H9" s="2"/>
      <c r="I9" s="2"/>
      <c r="J9" s="2"/>
      <c r="K9" s="28"/>
      <c r="L9" s="28"/>
      <c r="M9" s="28"/>
      <c r="N9" s="28"/>
      <c r="O9" s="28"/>
      <c r="P9" s="28"/>
      <c r="Q9" s="31" t="str">
        <f t="shared" si="0"/>
        <v>a</v>
      </c>
    </row>
    <row r="10" spans="1:17" ht="15" x14ac:dyDescent="0.2">
      <c r="C10" s="7">
        <v>9</v>
      </c>
      <c r="D10" s="5" t="s">
        <v>4</v>
      </c>
      <c r="E10" s="1">
        <v>4698.2496099999998</v>
      </c>
      <c r="F10" s="1">
        <v>4851.4556499999999</v>
      </c>
      <c r="G10" s="1">
        <v>5427.6805999999988</v>
      </c>
      <c r="H10" s="1">
        <v>5754.1812300000011</v>
      </c>
      <c r="I10" s="1">
        <v>5586.3287500000006</v>
      </c>
      <c r="J10" s="1">
        <v>6738.4740099999999</v>
      </c>
      <c r="K10" s="29">
        <v>8441.1382799999992</v>
      </c>
      <c r="L10" s="29">
        <v>11768.934340000002</v>
      </c>
      <c r="M10" s="29">
        <v>13247.142619999999</v>
      </c>
      <c r="N10" s="29">
        <v>19980.856899999999</v>
      </c>
      <c r="O10" s="29">
        <v>23810.973000000002</v>
      </c>
      <c r="P10" s="29">
        <v>9928.3141399999986</v>
      </c>
      <c r="Q10" s="31" t="str">
        <f t="shared" si="0"/>
        <v>a</v>
      </c>
    </row>
    <row r="11" spans="1:17" ht="19.5" customHeight="1" x14ac:dyDescent="0.2">
      <c r="C11" s="7">
        <v>9</v>
      </c>
      <c r="D11" s="8" t="s">
        <v>5</v>
      </c>
      <c r="E11" s="2">
        <v>2577.3437199999998</v>
      </c>
      <c r="F11" s="2">
        <v>2224.27243</v>
      </c>
      <c r="G11" s="2">
        <v>2991.8749800000001</v>
      </c>
      <c r="H11" s="2">
        <v>3147.5391300000006</v>
      </c>
      <c r="I11" s="2">
        <v>3300.5104200000001</v>
      </c>
      <c r="J11" s="2">
        <v>3409.2862000000005</v>
      </c>
      <c r="K11" s="28">
        <v>4377.7410499999996</v>
      </c>
      <c r="L11" s="28">
        <v>5955.7319500000003</v>
      </c>
      <c r="M11" s="28">
        <v>6867.3560199999993</v>
      </c>
      <c r="N11" s="28">
        <v>9885.0096599999997</v>
      </c>
      <c r="O11" s="28">
        <v>11881.422</v>
      </c>
      <c r="P11" s="28">
        <v>5420.35239</v>
      </c>
      <c r="Q11" s="31" t="str">
        <f t="shared" si="0"/>
        <v>a</v>
      </c>
    </row>
    <row r="12" spans="1:17" ht="19.5" customHeight="1" x14ac:dyDescent="0.2">
      <c r="C12" s="7">
        <v>9</v>
      </c>
      <c r="D12" s="8" t="s">
        <v>6</v>
      </c>
      <c r="E12" s="2">
        <v>1169.8916400000001</v>
      </c>
      <c r="F12" s="2">
        <v>1623.0201699999996</v>
      </c>
      <c r="G12" s="2">
        <v>1713.7807299999995</v>
      </c>
      <c r="H12" s="2">
        <v>1832.1980900000001</v>
      </c>
      <c r="I12" s="2">
        <v>1374.45444</v>
      </c>
      <c r="J12" s="2">
        <v>2007.1936000000001</v>
      </c>
      <c r="K12" s="28">
        <v>2544.6825199999998</v>
      </c>
      <c r="L12" s="28">
        <v>3490.7207799999996</v>
      </c>
      <c r="M12" s="28">
        <v>3182.1479599999998</v>
      </c>
      <c r="N12" s="28">
        <v>4018.9079200000001</v>
      </c>
      <c r="O12" s="28">
        <v>5723.8069999999998</v>
      </c>
      <c r="P12" s="28">
        <v>1764.7491100000002</v>
      </c>
      <c r="Q12" s="31" t="str">
        <f t="shared" si="0"/>
        <v>a</v>
      </c>
    </row>
    <row r="13" spans="1:17" ht="19.5" hidden="1" customHeight="1" x14ac:dyDescent="0.2">
      <c r="C13" s="7">
        <v>9</v>
      </c>
      <c r="D13" s="8" t="s">
        <v>7</v>
      </c>
      <c r="E13" s="2">
        <v>0</v>
      </c>
      <c r="F13" s="2">
        <v>0</v>
      </c>
      <c r="G13" s="2">
        <v>0</v>
      </c>
      <c r="H13" s="2">
        <v>0</v>
      </c>
      <c r="I13" s="2">
        <v>0</v>
      </c>
      <c r="J13" s="2">
        <v>0</v>
      </c>
      <c r="K13" s="28">
        <v>0</v>
      </c>
      <c r="L13" s="28">
        <v>0</v>
      </c>
      <c r="M13" s="28">
        <v>0</v>
      </c>
      <c r="N13" s="28">
        <v>0</v>
      </c>
      <c r="O13" s="28">
        <v>0</v>
      </c>
      <c r="P13" s="28">
        <v>0</v>
      </c>
      <c r="Q13" s="31" t="str">
        <f t="shared" si="0"/>
        <v>b</v>
      </c>
    </row>
    <row r="14" spans="1:17" ht="19.5" customHeight="1" x14ac:dyDescent="0.2">
      <c r="C14" s="7">
        <v>9</v>
      </c>
      <c r="D14" s="8" t="s">
        <v>8</v>
      </c>
      <c r="E14" s="2">
        <v>10</v>
      </c>
      <c r="F14" s="2">
        <v>9</v>
      </c>
      <c r="G14" s="2">
        <v>12</v>
      </c>
      <c r="H14" s="2">
        <v>12</v>
      </c>
      <c r="I14" s="2">
        <v>6.0880000000000001</v>
      </c>
      <c r="J14" s="2">
        <v>12</v>
      </c>
      <c r="K14" s="28">
        <v>16</v>
      </c>
      <c r="L14" s="28">
        <v>13.35</v>
      </c>
      <c r="M14" s="28">
        <v>0</v>
      </c>
      <c r="N14" s="28">
        <v>0</v>
      </c>
      <c r="O14" s="28">
        <v>35</v>
      </c>
      <c r="P14" s="28">
        <v>13.2395</v>
      </c>
      <c r="Q14" s="31" t="str">
        <f t="shared" si="0"/>
        <v>a</v>
      </c>
    </row>
    <row r="15" spans="1:17" ht="19.5" customHeight="1" x14ac:dyDescent="0.2">
      <c r="C15" s="7">
        <v>9</v>
      </c>
      <c r="D15" s="8" t="s">
        <v>2</v>
      </c>
      <c r="E15" s="2">
        <v>0</v>
      </c>
      <c r="F15" s="2">
        <v>0</v>
      </c>
      <c r="G15" s="2">
        <v>0</v>
      </c>
      <c r="H15" s="2">
        <v>0</v>
      </c>
      <c r="I15" s="2">
        <v>3.9165000000000001</v>
      </c>
      <c r="J15" s="2">
        <v>0</v>
      </c>
      <c r="K15" s="28">
        <v>0</v>
      </c>
      <c r="L15" s="28">
        <v>0</v>
      </c>
      <c r="M15" s="28">
        <v>13.66</v>
      </c>
      <c r="N15" s="28">
        <v>20</v>
      </c>
      <c r="O15" s="28">
        <v>22</v>
      </c>
      <c r="P15" s="28">
        <v>5.5</v>
      </c>
      <c r="Q15" s="31" t="str">
        <f t="shared" si="0"/>
        <v>a</v>
      </c>
    </row>
    <row r="16" spans="1:17" ht="19.5" customHeight="1" x14ac:dyDescent="0.2">
      <c r="C16" s="7">
        <v>9</v>
      </c>
      <c r="D16" s="8" t="s">
        <v>9</v>
      </c>
      <c r="E16" s="2">
        <v>211.91323000000003</v>
      </c>
      <c r="F16" s="2">
        <v>232.76611000000003</v>
      </c>
      <c r="G16" s="2">
        <v>310.78437999999994</v>
      </c>
      <c r="H16" s="2">
        <v>485.62653999999998</v>
      </c>
      <c r="I16" s="2">
        <v>507.78040999999996</v>
      </c>
      <c r="J16" s="2">
        <v>750.99533999999994</v>
      </c>
      <c r="K16" s="28">
        <v>1107.30648</v>
      </c>
      <c r="L16" s="28">
        <v>1213.20543</v>
      </c>
      <c r="M16" s="28">
        <v>1313.5663500000001</v>
      </c>
      <c r="N16" s="28">
        <v>1978.7716200000002</v>
      </c>
      <c r="O16" s="28">
        <v>2161.2292200000002</v>
      </c>
      <c r="P16" s="28">
        <v>1121.7668799999999</v>
      </c>
      <c r="Q16" s="31" t="str">
        <f t="shared" si="0"/>
        <v>a</v>
      </c>
    </row>
    <row r="17" spans="3:20" ht="19.5" customHeight="1" x14ac:dyDescent="0.2">
      <c r="C17" s="7">
        <v>9</v>
      </c>
      <c r="D17" s="8" t="s">
        <v>10</v>
      </c>
      <c r="E17" s="2">
        <v>729.10101999999995</v>
      </c>
      <c r="F17" s="2">
        <v>762.39694000000009</v>
      </c>
      <c r="G17" s="2">
        <v>399.24051000000003</v>
      </c>
      <c r="H17" s="2">
        <v>276.81747000000001</v>
      </c>
      <c r="I17" s="2">
        <v>393.57898</v>
      </c>
      <c r="J17" s="2">
        <v>558.9988699999999</v>
      </c>
      <c r="K17" s="28">
        <v>395.40822999999995</v>
      </c>
      <c r="L17" s="28">
        <v>1095.9261799999999</v>
      </c>
      <c r="M17" s="28">
        <v>1870.41229</v>
      </c>
      <c r="N17" s="28">
        <v>4078.1677</v>
      </c>
      <c r="O17" s="28">
        <v>3987.51478</v>
      </c>
      <c r="P17" s="28">
        <v>1602.7062599999999</v>
      </c>
      <c r="Q17" s="31" t="str">
        <f t="shared" si="0"/>
        <v>a</v>
      </c>
    </row>
    <row r="18" spans="3:20" x14ac:dyDescent="0.2">
      <c r="C18" s="7">
        <v>9</v>
      </c>
      <c r="D18" s="8"/>
      <c r="E18" s="2"/>
      <c r="F18" s="2"/>
      <c r="G18" s="2"/>
      <c r="H18" s="2"/>
      <c r="I18" s="2"/>
      <c r="J18" s="2"/>
      <c r="K18" s="28"/>
      <c r="L18" s="28"/>
      <c r="M18" s="28"/>
      <c r="N18" s="28"/>
      <c r="O18" s="28"/>
      <c r="P18" s="28"/>
      <c r="Q18" s="31" t="str">
        <f t="shared" si="0"/>
        <v>a</v>
      </c>
    </row>
    <row r="19" spans="3:20" ht="15" x14ac:dyDescent="0.2">
      <c r="C19" s="7">
        <v>9</v>
      </c>
      <c r="D19" s="6" t="s">
        <v>11</v>
      </c>
      <c r="E19" s="3">
        <v>4384.4872600000008</v>
      </c>
      <c r="F19" s="3">
        <v>8499.4803300000021</v>
      </c>
      <c r="G19" s="3">
        <v>4039.4999400000006</v>
      </c>
      <c r="H19" s="3">
        <v>6973.4111599999987</v>
      </c>
      <c r="I19" s="3">
        <v>5949.61679</v>
      </c>
      <c r="J19" s="3">
        <v>4972.6252700000023</v>
      </c>
      <c r="K19" s="3">
        <v>6334.4511300000013</v>
      </c>
      <c r="L19" s="3">
        <v>9402.5290099999966</v>
      </c>
      <c r="M19" s="3">
        <v>10087.264159999999</v>
      </c>
      <c r="N19" s="3">
        <v>11911.537119999997</v>
      </c>
      <c r="O19" s="3">
        <v>10817.026999999998</v>
      </c>
      <c r="P19" s="3">
        <v>6152.0133100000003</v>
      </c>
      <c r="Q19" s="31" t="str">
        <f t="shared" si="0"/>
        <v>a</v>
      </c>
    </row>
    <row r="20" spans="3:20" ht="15" x14ac:dyDescent="0.2">
      <c r="C20" s="7">
        <v>9</v>
      </c>
      <c r="D20" s="5"/>
      <c r="E20" s="1"/>
      <c r="F20" s="1"/>
      <c r="G20" s="1"/>
      <c r="H20" s="1"/>
      <c r="I20" s="1"/>
      <c r="J20" s="1"/>
      <c r="K20" s="29"/>
      <c r="L20" s="29"/>
      <c r="M20" s="29"/>
      <c r="N20" s="29"/>
      <c r="O20" s="29"/>
      <c r="P20" s="29"/>
      <c r="Q20" s="31" t="str">
        <f t="shared" si="0"/>
        <v>a</v>
      </c>
    </row>
    <row r="21" spans="3:20" ht="15" x14ac:dyDescent="0.2">
      <c r="C21" s="7">
        <v>9</v>
      </c>
      <c r="D21" s="5" t="s">
        <v>12</v>
      </c>
      <c r="E21" s="1">
        <v>3139.1819900000005</v>
      </c>
      <c r="F21" s="1">
        <v>8297.6147600000004</v>
      </c>
      <c r="G21" s="1">
        <v>5043.8113699999994</v>
      </c>
      <c r="H21" s="1">
        <v>7584.8167800000001</v>
      </c>
      <c r="I21" s="1">
        <v>4452.01883</v>
      </c>
      <c r="J21" s="1">
        <v>5712.5802100000001</v>
      </c>
      <c r="K21" s="29">
        <v>6910.8364799999999</v>
      </c>
      <c r="L21" s="29">
        <v>9522.0418200000004</v>
      </c>
      <c r="M21" s="29">
        <v>9378.7516899999991</v>
      </c>
      <c r="N21" s="29">
        <v>10346.776390000001</v>
      </c>
      <c r="O21" s="29">
        <v>14115.252</v>
      </c>
      <c r="P21" s="29">
        <v>1186.6277600000001</v>
      </c>
      <c r="Q21" s="31" t="str">
        <f t="shared" si="0"/>
        <v>a</v>
      </c>
    </row>
    <row r="22" spans="3:20" ht="17.25" customHeight="1" x14ac:dyDescent="0.2">
      <c r="C22" s="7">
        <v>9</v>
      </c>
      <c r="D22" s="8" t="s">
        <v>24</v>
      </c>
      <c r="E22" s="2">
        <v>3139.6414400000003</v>
      </c>
      <c r="F22" s="2">
        <v>8311.4526900000001</v>
      </c>
      <c r="G22" s="2">
        <v>5059.9063699999997</v>
      </c>
      <c r="H22" s="2">
        <v>7584.8167800000001</v>
      </c>
      <c r="I22" s="2">
        <v>4465.46983</v>
      </c>
      <c r="J22" s="2">
        <v>5720.9902099999999</v>
      </c>
      <c r="K22" s="28">
        <v>6928.6144800000002</v>
      </c>
      <c r="L22" s="28">
        <v>9555.8538200000003</v>
      </c>
      <c r="M22" s="28">
        <v>9390.4216899999992</v>
      </c>
      <c r="N22" s="28">
        <v>10369.73639</v>
      </c>
      <c r="O22" s="28">
        <v>14115.252</v>
      </c>
      <c r="P22" s="28">
        <v>1198.07276</v>
      </c>
      <c r="Q22" s="31" t="str">
        <f t="shared" si="0"/>
        <v>a</v>
      </c>
    </row>
    <row r="23" spans="3:20" ht="17.25" customHeight="1" x14ac:dyDescent="0.2">
      <c r="C23" s="7">
        <v>9</v>
      </c>
      <c r="D23" s="8" t="s">
        <v>25</v>
      </c>
      <c r="E23" s="2">
        <v>0.45944999999999997</v>
      </c>
      <c r="F23" s="2">
        <v>13.83793</v>
      </c>
      <c r="G23" s="2">
        <v>16.094999999999999</v>
      </c>
      <c r="H23" s="2">
        <v>0</v>
      </c>
      <c r="I23" s="2">
        <v>13.451000000000001</v>
      </c>
      <c r="J23" s="2">
        <v>8.41</v>
      </c>
      <c r="K23" s="28">
        <v>17.777999999999999</v>
      </c>
      <c r="L23" s="28">
        <v>33.811999999999998</v>
      </c>
      <c r="M23" s="28">
        <v>11.67</v>
      </c>
      <c r="N23" s="28">
        <v>22.96</v>
      </c>
      <c r="O23" s="28">
        <v>0</v>
      </c>
      <c r="P23" s="28">
        <v>11.445</v>
      </c>
      <c r="Q23" s="31" t="str">
        <f t="shared" si="0"/>
        <v>a</v>
      </c>
    </row>
    <row r="24" spans="3:20" x14ac:dyDescent="0.2">
      <c r="C24" s="7">
        <v>9</v>
      </c>
      <c r="D24" s="8"/>
      <c r="E24" s="2"/>
      <c r="F24" s="2"/>
      <c r="G24" s="2"/>
      <c r="H24" s="2"/>
      <c r="I24" s="2"/>
      <c r="J24" s="2"/>
      <c r="K24" s="28"/>
      <c r="L24" s="28"/>
      <c r="M24" s="28"/>
      <c r="N24" s="28"/>
      <c r="O24" s="28"/>
      <c r="P24" s="28"/>
      <c r="Q24" s="31" t="str">
        <f t="shared" si="0"/>
        <v>a</v>
      </c>
    </row>
    <row r="25" spans="3:20" ht="15" x14ac:dyDescent="0.2">
      <c r="C25" s="7">
        <v>9</v>
      </c>
      <c r="D25" s="6" t="s">
        <v>13</v>
      </c>
      <c r="E25" s="3">
        <v>1245.3052700000003</v>
      </c>
      <c r="F25" s="3">
        <v>201.86557000000175</v>
      </c>
      <c r="G25" s="3">
        <v>-1004.3114299999988</v>
      </c>
      <c r="H25" s="3">
        <v>-611.40562000000136</v>
      </c>
      <c r="I25" s="3">
        <v>1497.5979600000001</v>
      </c>
      <c r="J25" s="3">
        <v>-739.9549399999978</v>
      </c>
      <c r="K25" s="3">
        <v>-576.38534999999865</v>
      </c>
      <c r="L25" s="3">
        <v>-119.51281000000381</v>
      </c>
      <c r="M25" s="3">
        <v>708.51246999999967</v>
      </c>
      <c r="N25" s="3">
        <v>1564.7607299999963</v>
      </c>
      <c r="O25" s="3">
        <v>-3298.2250000000022</v>
      </c>
      <c r="P25" s="3">
        <v>4965.38555</v>
      </c>
      <c r="Q25" s="31" t="str">
        <f t="shared" si="0"/>
        <v>a</v>
      </c>
    </row>
    <row r="26" spans="3:20" ht="15" x14ac:dyDescent="0.2">
      <c r="C26" s="7">
        <v>9</v>
      </c>
      <c r="D26" s="5"/>
      <c r="E26" s="1"/>
      <c r="F26" s="1"/>
      <c r="G26" s="1"/>
      <c r="H26" s="1"/>
      <c r="I26" s="1"/>
      <c r="J26" s="1"/>
      <c r="K26" s="29"/>
      <c r="L26" s="29"/>
      <c r="M26" s="29"/>
      <c r="N26" s="29"/>
      <c r="O26" s="29"/>
      <c r="P26" s="29"/>
      <c r="Q26" s="31" t="str">
        <f t="shared" si="0"/>
        <v>a</v>
      </c>
    </row>
    <row r="27" spans="3:20" ht="15" x14ac:dyDescent="0.2">
      <c r="C27" s="7">
        <v>9</v>
      </c>
      <c r="D27" s="5" t="s">
        <v>14</v>
      </c>
      <c r="E27" s="1">
        <v>1244.5402700000004</v>
      </c>
      <c r="F27" s="1">
        <v>197.20057000000125</v>
      </c>
      <c r="G27" s="1">
        <v>-1004.3114299999991</v>
      </c>
      <c r="H27" s="1">
        <v>-611.40562000000136</v>
      </c>
      <c r="I27" s="1">
        <v>1497.5979599999991</v>
      </c>
      <c r="J27" s="1">
        <v>-739.9549399999978</v>
      </c>
      <c r="K27" s="29">
        <v>-576.38534999999865</v>
      </c>
      <c r="L27" s="29">
        <v>-119.51281000000381</v>
      </c>
      <c r="M27" s="29">
        <v>708.51246999999785</v>
      </c>
      <c r="N27" s="29">
        <v>1564.7607299999981</v>
      </c>
      <c r="O27" s="29">
        <v>-3298.2250000000058</v>
      </c>
      <c r="P27" s="29">
        <v>4965.3855500000009</v>
      </c>
      <c r="Q27" s="31" t="str">
        <f t="shared" si="0"/>
        <v>a</v>
      </c>
    </row>
    <row r="28" spans="3:20" ht="15" x14ac:dyDescent="0.2">
      <c r="C28" s="7">
        <v>9</v>
      </c>
      <c r="D28" s="9" t="s">
        <v>24</v>
      </c>
      <c r="E28" s="1">
        <v>1244.5402700000004</v>
      </c>
      <c r="F28" s="1">
        <v>197.20057000000125</v>
      </c>
      <c r="G28" s="1">
        <v>7.8</v>
      </c>
      <c r="H28" s="1">
        <v>0</v>
      </c>
      <c r="I28" s="1">
        <v>1497.5979599999991</v>
      </c>
      <c r="J28" s="1">
        <v>0</v>
      </c>
      <c r="K28" s="29">
        <v>0</v>
      </c>
      <c r="L28" s="29">
        <v>0</v>
      </c>
      <c r="M28" s="29">
        <v>708.51246999999785</v>
      </c>
      <c r="N28" s="29">
        <v>1564.7607299999981</v>
      </c>
      <c r="O28" s="29">
        <v>0</v>
      </c>
      <c r="P28" s="29">
        <v>4965.3855500000009</v>
      </c>
      <c r="Q28" s="31" t="str">
        <f t="shared" si="0"/>
        <v>a</v>
      </c>
    </row>
    <row r="29" spans="3:20" ht="15.75" customHeight="1" x14ac:dyDescent="0.2">
      <c r="C29" s="7">
        <v>9</v>
      </c>
      <c r="D29" s="10" t="s">
        <v>15</v>
      </c>
      <c r="E29" s="28">
        <v>1244.5402700000004</v>
      </c>
      <c r="F29" s="28">
        <v>193.30057000000124</v>
      </c>
      <c r="G29" s="28">
        <v>0</v>
      </c>
      <c r="H29" s="28">
        <v>0</v>
      </c>
      <c r="I29" s="28">
        <v>1497.5979599999991</v>
      </c>
      <c r="J29" s="28">
        <v>0</v>
      </c>
      <c r="K29" s="28">
        <v>0</v>
      </c>
      <c r="L29" s="28">
        <v>0</v>
      </c>
      <c r="M29" s="28">
        <v>708.51246999999785</v>
      </c>
      <c r="N29" s="28">
        <v>1564.7607299999981</v>
      </c>
      <c r="O29" s="28">
        <v>0</v>
      </c>
      <c r="P29" s="28">
        <v>4965.3855500000009</v>
      </c>
      <c r="Q29" s="31" t="str">
        <f t="shared" si="0"/>
        <v>a</v>
      </c>
      <c r="T29" s="27"/>
    </row>
    <row r="30" spans="3:20" ht="15.75" hidden="1" customHeight="1" x14ac:dyDescent="0.2">
      <c r="D30" s="34" t="s">
        <v>15</v>
      </c>
      <c r="E30" s="28"/>
      <c r="F30" s="28"/>
      <c r="G30" s="28"/>
      <c r="H30" s="28"/>
      <c r="I30" s="28"/>
      <c r="J30" s="28"/>
      <c r="K30" s="35">
        <v>0</v>
      </c>
      <c r="L30" s="35">
        <v>0</v>
      </c>
      <c r="M30" s="35">
        <v>0</v>
      </c>
      <c r="N30" s="35">
        <v>0</v>
      </c>
      <c r="O30" s="35">
        <v>0</v>
      </c>
      <c r="P30" s="35">
        <v>0</v>
      </c>
      <c r="Q30" s="31"/>
      <c r="T30" s="27"/>
    </row>
    <row r="31" spans="3:20" ht="15.75" hidden="1" customHeight="1" x14ac:dyDescent="0.2">
      <c r="D31" s="34" t="s">
        <v>34</v>
      </c>
      <c r="E31" s="28"/>
      <c r="F31" s="28"/>
      <c r="G31" s="28"/>
      <c r="H31" s="28"/>
      <c r="I31" s="28"/>
      <c r="J31" s="28"/>
      <c r="K31" s="35">
        <v>0</v>
      </c>
      <c r="L31" s="35">
        <v>0</v>
      </c>
      <c r="M31" s="35">
        <v>708.51246999999785</v>
      </c>
      <c r="N31" s="35">
        <v>1564.7607299999981</v>
      </c>
      <c r="O31" s="35">
        <v>0</v>
      </c>
      <c r="P31" s="35">
        <v>4965.3855500000009</v>
      </c>
      <c r="Q31" s="31"/>
      <c r="T31" s="27"/>
    </row>
    <row r="32" spans="3:20" ht="15.75" hidden="1" customHeight="1" x14ac:dyDescent="0.2">
      <c r="C32" s="7">
        <v>9</v>
      </c>
      <c r="D32" s="10" t="s">
        <v>37</v>
      </c>
      <c r="E32" s="28">
        <v>0</v>
      </c>
      <c r="F32" s="28">
        <v>0</v>
      </c>
      <c r="G32" s="28">
        <v>0</v>
      </c>
      <c r="H32" s="28">
        <v>0</v>
      </c>
      <c r="I32" s="28">
        <v>0</v>
      </c>
      <c r="J32" s="28">
        <v>0</v>
      </c>
      <c r="K32" s="28">
        <v>0</v>
      </c>
      <c r="L32" s="28">
        <v>0</v>
      </c>
      <c r="M32" s="28">
        <v>0</v>
      </c>
      <c r="N32" s="28">
        <v>0</v>
      </c>
      <c r="O32" s="28">
        <v>0</v>
      </c>
      <c r="P32" s="28">
        <v>0</v>
      </c>
      <c r="Q32" s="31" t="str">
        <f t="shared" si="0"/>
        <v>b</v>
      </c>
    </row>
    <row r="33" spans="3:17" ht="15.75" hidden="1" customHeight="1" x14ac:dyDescent="0.2">
      <c r="C33" s="7">
        <v>9</v>
      </c>
      <c r="D33" s="10" t="s">
        <v>16</v>
      </c>
      <c r="E33" s="28">
        <v>0</v>
      </c>
      <c r="F33" s="28">
        <v>0</v>
      </c>
      <c r="G33" s="28">
        <v>0</v>
      </c>
      <c r="H33" s="28">
        <v>0</v>
      </c>
      <c r="I33" s="28">
        <v>0</v>
      </c>
      <c r="J33" s="28">
        <v>0</v>
      </c>
      <c r="K33" s="28">
        <v>0</v>
      </c>
      <c r="L33" s="28">
        <v>0</v>
      </c>
      <c r="M33" s="28">
        <v>0</v>
      </c>
      <c r="N33" s="28">
        <v>0</v>
      </c>
      <c r="O33" s="28">
        <v>0</v>
      </c>
      <c r="P33" s="28">
        <v>0</v>
      </c>
      <c r="Q33" s="31" t="str">
        <f t="shared" si="0"/>
        <v>b</v>
      </c>
    </row>
    <row r="34" spans="3:17" ht="15.75" customHeight="1" x14ac:dyDescent="0.2">
      <c r="C34" s="7">
        <v>9</v>
      </c>
      <c r="D34" s="10" t="s">
        <v>17</v>
      </c>
      <c r="E34" s="28">
        <v>0</v>
      </c>
      <c r="F34" s="28">
        <v>3.9</v>
      </c>
      <c r="G34" s="28">
        <v>7.8</v>
      </c>
      <c r="H34" s="28">
        <v>0</v>
      </c>
      <c r="I34" s="28">
        <v>0</v>
      </c>
      <c r="J34" s="28">
        <v>0</v>
      </c>
      <c r="K34" s="28">
        <v>0</v>
      </c>
      <c r="L34" s="28">
        <v>0</v>
      </c>
      <c r="M34" s="28">
        <v>0</v>
      </c>
      <c r="N34" s="28">
        <v>0</v>
      </c>
      <c r="O34" s="28">
        <v>0</v>
      </c>
      <c r="P34" s="28">
        <v>0</v>
      </c>
      <c r="Q34" s="31" t="str">
        <f t="shared" si="0"/>
        <v>a</v>
      </c>
    </row>
    <row r="35" spans="3:17" ht="15.75" hidden="1" customHeight="1" x14ac:dyDescent="0.2">
      <c r="C35" s="7">
        <v>9</v>
      </c>
      <c r="D35" s="10" t="s">
        <v>38</v>
      </c>
      <c r="E35" s="28">
        <v>0</v>
      </c>
      <c r="F35" s="28">
        <v>0</v>
      </c>
      <c r="G35" s="28">
        <v>0</v>
      </c>
      <c r="H35" s="28">
        <v>0</v>
      </c>
      <c r="I35" s="28">
        <v>0</v>
      </c>
      <c r="J35" s="28">
        <v>0</v>
      </c>
      <c r="K35" s="28">
        <v>0</v>
      </c>
      <c r="L35" s="28">
        <v>0</v>
      </c>
      <c r="M35" s="28">
        <v>0</v>
      </c>
      <c r="N35" s="28">
        <v>0</v>
      </c>
      <c r="O35" s="28">
        <v>0</v>
      </c>
      <c r="P35" s="28">
        <v>0</v>
      </c>
      <c r="Q35" s="31" t="str">
        <f t="shared" si="0"/>
        <v>b</v>
      </c>
    </row>
    <row r="36" spans="3:17" ht="15.75" hidden="1" customHeight="1" x14ac:dyDescent="0.2">
      <c r="C36" s="7">
        <v>9</v>
      </c>
      <c r="D36" s="10" t="s">
        <v>39</v>
      </c>
      <c r="E36" s="28">
        <v>0</v>
      </c>
      <c r="F36" s="28">
        <v>0</v>
      </c>
      <c r="G36" s="28">
        <v>0</v>
      </c>
      <c r="H36" s="28">
        <v>0</v>
      </c>
      <c r="I36" s="28">
        <v>0</v>
      </c>
      <c r="J36" s="28">
        <v>0</v>
      </c>
      <c r="K36" s="28">
        <v>0</v>
      </c>
      <c r="L36" s="28">
        <v>0</v>
      </c>
      <c r="M36" s="28">
        <v>0</v>
      </c>
      <c r="N36" s="28">
        <v>0</v>
      </c>
      <c r="O36" s="28">
        <v>0</v>
      </c>
      <c r="P36" s="28">
        <v>0</v>
      </c>
      <c r="Q36" s="31" t="str">
        <f t="shared" si="0"/>
        <v>b</v>
      </c>
    </row>
    <row r="37" spans="3:17" ht="15.75" hidden="1" customHeight="1" x14ac:dyDescent="0.2">
      <c r="C37" s="7">
        <v>9</v>
      </c>
      <c r="D37" s="10" t="s">
        <v>18</v>
      </c>
      <c r="E37" s="28">
        <v>0</v>
      </c>
      <c r="F37" s="28">
        <v>0</v>
      </c>
      <c r="G37" s="28">
        <v>0</v>
      </c>
      <c r="H37" s="28">
        <v>0</v>
      </c>
      <c r="I37" s="28">
        <v>0</v>
      </c>
      <c r="J37" s="28">
        <v>0</v>
      </c>
      <c r="K37" s="28">
        <v>0</v>
      </c>
      <c r="L37" s="28">
        <v>0</v>
      </c>
      <c r="M37" s="28">
        <v>0</v>
      </c>
      <c r="N37" s="28">
        <v>0</v>
      </c>
      <c r="O37" s="28">
        <v>0</v>
      </c>
      <c r="P37" s="28">
        <v>0</v>
      </c>
      <c r="Q37" s="31" t="str">
        <f t="shared" si="0"/>
        <v>b</v>
      </c>
    </row>
    <row r="38" spans="3:17" ht="15" x14ac:dyDescent="0.2">
      <c r="C38" s="7">
        <v>9</v>
      </c>
      <c r="D38" s="9" t="s">
        <v>25</v>
      </c>
      <c r="E38" s="29">
        <v>0</v>
      </c>
      <c r="F38" s="29">
        <v>0</v>
      </c>
      <c r="G38" s="29">
        <v>1012.111429999999</v>
      </c>
      <c r="H38" s="29">
        <v>611.40562000000136</v>
      </c>
      <c r="I38" s="29">
        <v>0</v>
      </c>
      <c r="J38" s="29">
        <v>739.9549399999978</v>
      </c>
      <c r="K38" s="29">
        <v>576.38534999999865</v>
      </c>
      <c r="L38" s="29">
        <v>119.51281000000381</v>
      </c>
      <c r="M38" s="29">
        <v>0</v>
      </c>
      <c r="N38" s="29">
        <v>0</v>
      </c>
      <c r="O38" s="29">
        <v>3298.2250000000058</v>
      </c>
      <c r="P38" s="29">
        <v>0</v>
      </c>
      <c r="Q38" s="31" t="str">
        <f t="shared" si="0"/>
        <v>a</v>
      </c>
    </row>
    <row r="39" spans="3:17" ht="20.25" customHeight="1" x14ac:dyDescent="0.2">
      <c r="C39" s="7">
        <v>9</v>
      </c>
      <c r="D39" s="10" t="s">
        <v>15</v>
      </c>
      <c r="E39" s="28">
        <v>0</v>
      </c>
      <c r="F39" s="28">
        <v>0</v>
      </c>
      <c r="G39" s="28">
        <v>1012.111429999999</v>
      </c>
      <c r="H39" s="28">
        <v>611.40562000000136</v>
      </c>
      <c r="I39" s="28">
        <v>0</v>
      </c>
      <c r="J39" s="28">
        <v>739.9549399999978</v>
      </c>
      <c r="K39" s="28">
        <v>576.38534999999865</v>
      </c>
      <c r="L39" s="28">
        <v>119.51281000000381</v>
      </c>
      <c r="M39" s="28">
        <v>0</v>
      </c>
      <c r="N39" s="28">
        <v>0</v>
      </c>
      <c r="O39" s="28">
        <v>3298.2250000000058</v>
      </c>
      <c r="P39" s="28">
        <v>0</v>
      </c>
      <c r="Q39" s="31" t="str">
        <f t="shared" si="0"/>
        <v>a</v>
      </c>
    </row>
    <row r="40" spans="3:17" ht="20.25" hidden="1" customHeight="1" x14ac:dyDescent="0.2">
      <c r="D40" s="34" t="s">
        <v>15</v>
      </c>
      <c r="E40" s="28"/>
      <c r="F40" s="28"/>
      <c r="G40" s="28"/>
      <c r="H40" s="28"/>
      <c r="I40" s="28"/>
      <c r="J40" s="28"/>
      <c r="K40" s="35">
        <v>0</v>
      </c>
      <c r="L40" s="35">
        <v>0</v>
      </c>
      <c r="M40" s="35">
        <v>0</v>
      </c>
      <c r="N40" s="35">
        <v>0</v>
      </c>
      <c r="O40" s="35">
        <v>0</v>
      </c>
      <c r="P40" s="35">
        <v>0</v>
      </c>
      <c r="Q40" s="31"/>
    </row>
    <row r="41" spans="3:17" ht="20.25" hidden="1" customHeight="1" x14ac:dyDescent="0.2">
      <c r="D41" s="34" t="s">
        <v>34</v>
      </c>
      <c r="E41" s="28"/>
      <c r="F41" s="28"/>
      <c r="G41" s="28"/>
      <c r="H41" s="28"/>
      <c r="I41" s="28"/>
      <c r="J41" s="28"/>
      <c r="K41" s="35">
        <v>576.38534999999865</v>
      </c>
      <c r="L41" s="35">
        <v>119.51281000000381</v>
      </c>
      <c r="M41" s="35">
        <v>0</v>
      </c>
      <c r="N41" s="35">
        <v>0</v>
      </c>
      <c r="O41" s="35">
        <v>3298.2250000000058</v>
      </c>
      <c r="P41" s="35">
        <v>0</v>
      </c>
      <c r="Q41" s="31"/>
    </row>
    <row r="42" spans="3:17" ht="20.25" hidden="1" customHeight="1" x14ac:dyDescent="0.2">
      <c r="C42" s="7">
        <v>9</v>
      </c>
      <c r="D42" s="10" t="s">
        <v>37</v>
      </c>
      <c r="E42" s="2">
        <v>0</v>
      </c>
      <c r="F42" s="2">
        <v>0</v>
      </c>
      <c r="G42" s="2">
        <v>0</v>
      </c>
      <c r="H42" s="2">
        <v>0</v>
      </c>
      <c r="I42" s="2">
        <v>0</v>
      </c>
      <c r="J42" s="2">
        <v>0</v>
      </c>
      <c r="K42" s="28">
        <v>0</v>
      </c>
      <c r="L42" s="28">
        <v>0</v>
      </c>
      <c r="M42" s="28">
        <v>0</v>
      </c>
      <c r="N42" s="28">
        <v>0</v>
      </c>
      <c r="O42" s="28">
        <v>0</v>
      </c>
      <c r="P42" s="28">
        <v>0</v>
      </c>
      <c r="Q42" s="31" t="str">
        <f t="shared" si="0"/>
        <v>b</v>
      </c>
    </row>
    <row r="43" spans="3:17" ht="20.25" hidden="1" customHeight="1" x14ac:dyDescent="0.2">
      <c r="C43" s="7">
        <v>9</v>
      </c>
      <c r="D43" s="10" t="s">
        <v>16</v>
      </c>
      <c r="E43" s="2">
        <v>0</v>
      </c>
      <c r="F43" s="2">
        <v>0</v>
      </c>
      <c r="G43" s="2">
        <v>0</v>
      </c>
      <c r="H43" s="2">
        <v>0</v>
      </c>
      <c r="I43" s="2">
        <v>0</v>
      </c>
      <c r="J43" s="2">
        <v>0</v>
      </c>
      <c r="K43" s="28">
        <v>0</v>
      </c>
      <c r="L43" s="28">
        <v>0</v>
      </c>
      <c r="M43" s="28">
        <v>0</v>
      </c>
      <c r="N43" s="28">
        <v>0</v>
      </c>
      <c r="O43" s="28">
        <v>0</v>
      </c>
      <c r="P43" s="28">
        <v>0</v>
      </c>
      <c r="Q43" s="31" t="str">
        <f t="shared" si="0"/>
        <v>b</v>
      </c>
    </row>
    <row r="44" spans="3:17" ht="20.25" hidden="1" customHeight="1" x14ac:dyDescent="0.2">
      <c r="C44" s="7">
        <v>9</v>
      </c>
      <c r="D44" s="10" t="s">
        <v>17</v>
      </c>
      <c r="E44" s="2">
        <v>0</v>
      </c>
      <c r="F44" s="2">
        <v>0</v>
      </c>
      <c r="G44" s="2">
        <v>0</v>
      </c>
      <c r="H44" s="2">
        <v>0</v>
      </c>
      <c r="I44" s="2">
        <v>0</v>
      </c>
      <c r="J44" s="2">
        <v>0</v>
      </c>
      <c r="K44" s="28">
        <v>0</v>
      </c>
      <c r="L44" s="28">
        <v>0</v>
      </c>
      <c r="M44" s="28">
        <v>0</v>
      </c>
      <c r="N44" s="28">
        <v>0</v>
      </c>
      <c r="O44" s="28">
        <v>0</v>
      </c>
      <c r="P44" s="28">
        <v>0</v>
      </c>
      <c r="Q44" s="31" t="str">
        <f t="shared" si="0"/>
        <v>b</v>
      </c>
    </row>
    <row r="45" spans="3:17" ht="20.25" hidden="1" customHeight="1" x14ac:dyDescent="0.2">
      <c r="C45" s="7">
        <v>9</v>
      </c>
      <c r="D45" s="10" t="s">
        <v>38</v>
      </c>
      <c r="E45" s="2">
        <v>0</v>
      </c>
      <c r="F45" s="2">
        <v>0</v>
      </c>
      <c r="G45" s="2">
        <v>0</v>
      </c>
      <c r="H45" s="2">
        <v>0</v>
      </c>
      <c r="I45" s="2">
        <v>0</v>
      </c>
      <c r="J45" s="2">
        <v>0</v>
      </c>
      <c r="K45" s="28">
        <v>0</v>
      </c>
      <c r="L45" s="28">
        <v>0</v>
      </c>
      <c r="M45" s="28">
        <v>0</v>
      </c>
      <c r="N45" s="28">
        <v>0</v>
      </c>
      <c r="O45" s="28">
        <v>0</v>
      </c>
      <c r="P45" s="28">
        <v>0</v>
      </c>
      <c r="Q45" s="31" t="str">
        <f t="shared" si="0"/>
        <v>b</v>
      </c>
    </row>
    <row r="46" spans="3:17" ht="20.25" hidden="1" customHeight="1" x14ac:dyDescent="0.2">
      <c r="C46" s="7">
        <v>9</v>
      </c>
      <c r="D46" s="10" t="s">
        <v>39</v>
      </c>
      <c r="E46" s="2">
        <v>0</v>
      </c>
      <c r="F46" s="2">
        <v>0</v>
      </c>
      <c r="G46" s="2">
        <v>0</v>
      </c>
      <c r="H46" s="2">
        <v>0</v>
      </c>
      <c r="I46" s="2">
        <v>0</v>
      </c>
      <c r="J46" s="2">
        <v>0</v>
      </c>
      <c r="K46" s="28">
        <v>0</v>
      </c>
      <c r="L46" s="28">
        <v>0</v>
      </c>
      <c r="M46" s="28">
        <v>0</v>
      </c>
      <c r="N46" s="28">
        <v>0</v>
      </c>
      <c r="O46" s="28">
        <v>0</v>
      </c>
      <c r="P46" s="28">
        <v>0</v>
      </c>
      <c r="Q46" s="31" t="str">
        <f t="shared" si="0"/>
        <v>b</v>
      </c>
    </row>
    <row r="47" spans="3:17" ht="20.25" hidden="1" customHeight="1" x14ac:dyDescent="0.2">
      <c r="C47" s="7">
        <v>9</v>
      </c>
      <c r="D47" s="10" t="s">
        <v>18</v>
      </c>
      <c r="E47" s="2">
        <v>0</v>
      </c>
      <c r="F47" s="2">
        <v>0</v>
      </c>
      <c r="G47" s="2">
        <v>0</v>
      </c>
      <c r="H47" s="2">
        <v>0</v>
      </c>
      <c r="I47" s="2">
        <v>0</v>
      </c>
      <c r="J47" s="2">
        <v>0</v>
      </c>
      <c r="K47" s="28">
        <v>0</v>
      </c>
      <c r="L47" s="28">
        <v>0</v>
      </c>
      <c r="M47" s="28">
        <v>0</v>
      </c>
      <c r="N47" s="28">
        <v>0</v>
      </c>
      <c r="O47" s="28">
        <v>0</v>
      </c>
      <c r="P47" s="28">
        <v>0</v>
      </c>
      <c r="Q47" s="31" t="str">
        <f t="shared" si="0"/>
        <v>b</v>
      </c>
    </row>
    <row r="48" spans="3:17" x14ac:dyDescent="0.2">
      <c r="C48" s="7">
        <v>9</v>
      </c>
      <c r="D48" s="10"/>
      <c r="E48" s="2"/>
      <c r="F48" s="2"/>
      <c r="G48" s="2"/>
      <c r="H48" s="2"/>
      <c r="I48" s="2"/>
      <c r="J48" s="2"/>
      <c r="K48" s="28"/>
      <c r="L48" s="28"/>
      <c r="M48" s="28"/>
      <c r="N48" s="28"/>
      <c r="O48" s="28"/>
      <c r="P48" s="28"/>
      <c r="Q48" s="31" t="str">
        <f t="shared" si="0"/>
        <v>a</v>
      </c>
    </row>
    <row r="49" spans="3:17" ht="15" x14ac:dyDescent="0.2">
      <c r="C49" s="7">
        <v>9</v>
      </c>
      <c r="D49" s="5" t="s">
        <v>19</v>
      </c>
      <c r="E49" s="1">
        <v>-0.76500000000000001</v>
      </c>
      <c r="F49" s="1">
        <v>-4.665</v>
      </c>
      <c r="G49" s="1">
        <v>0</v>
      </c>
      <c r="H49" s="1">
        <v>0</v>
      </c>
      <c r="I49" s="1">
        <v>0</v>
      </c>
      <c r="J49" s="1">
        <v>0</v>
      </c>
      <c r="K49" s="29">
        <v>0</v>
      </c>
      <c r="L49" s="29">
        <v>0</v>
      </c>
      <c r="M49" s="29">
        <v>0</v>
      </c>
      <c r="N49" s="29">
        <v>0</v>
      </c>
      <c r="O49" s="29">
        <v>0</v>
      </c>
      <c r="P49" s="29">
        <v>0</v>
      </c>
      <c r="Q49" s="31" t="str">
        <f t="shared" si="0"/>
        <v>a</v>
      </c>
    </row>
    <row r="50" spans="3:17" ht="15" hidden="1" x14ac:dyDescent="0.2">
      <c r="C50" s="7">
        <v>9</v>
      </c>
      <c r="D50" s="9" t="s">
        <v>24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29">
        <v>0</v>
      </c>
      <c r="L50" s="29">
        <v>0</v>
      </c>
      <c r="M50" s="29">
        <v>0</v>
      </c>
      <c r="N50" s="29">
        <v>0</v>
      </c>
      <c r="O50" s="29">
        <v>0</v>
      </c>
      <c r="P50" s="29">
        <v>0</v>
      </c>
      <c r="Q50" s="31" t="str">
        <f t="shared" si="0"/>
        <v>b</v>
      </c>
    </row>
    <row r="51" spans="3:17" hidden="1" x14ac:dyDescent="0.2">
      <c r="C51" s="7">
        <v>9</v>
      </c>
      <c r="D51" s="10" t="s">
        <v>20</v>
      </c>
      <c r="E51" s="2">
        <v>0</v>
      </c>
      <c r="F51" s="2">
        <v>0</v>
      </c>
      <c r="G51" s="2">
        <v>0</v>
      </c>
      <c r="H51" s="2">
        <v>0</v>
      </c>
      <c r="I51" s="2">
        <v>0</v>
      </c>
      <c r="J51" s="2">
        <v>0</v>
      </c>
      <c r="K51" s="28">
        <v>0</v>
      </c>
      <c r="L51" s="28">
        <v>0</v>
      </c>
      <c r="M51" s="28">
        <v>0</v>
      </c>
      <c r="N51" s="28">
        <v>0</v>
      </c>
      <c r="O51" s="28">
        <v>0</v>
      </c>
      <c r="P51" s="28">
        <v>0</v>
      </c>
      <c r="Q51" s="31" t="str">
        <f t="shared" si="0"/>
        <v>b</v>
      </c>
    </row>
    <row r="52" spans="3:17" hidden="1" x14ac:dyDescent="0.2">
      <c r="C52" s="7">
        <v>9</v>
      </c>
      <c r="D52" s="10" t="s">
        <v>21</v>
      </c>
      <c r="E52" s="2">
        <v>0</v>
      </c>
      <c r="F52" s="2">
        <v>0</v>
      </c>
      <c r="G52" s="2">
        <v>0</v>
      </c>
      <c r="H52" s="2">
        <v>0</v>
      </c>
      <c r="I52" s="2">
        <v>0</v>
      </c>
      <c r="J52" s="2">
        <v>0</v>
      </c>
      <c r="K52" s="28">
        <v>0</v>
      </c>
      <c r="L52" s="28">
        <v>0</v>
      </c>
      <c r="M52" s="28">
        <v>0</v>
      </c>
      <c r="N52" s="28">
        <v>0</v>
      </c>
      <c r="O52" s="28">
        <v>0</v>
      </c>
      <c r="P52" s="28">
        <v>0</v>
      </c>
      <c r="Q52" s="31" t="str">
        <f t="shared" si="0"/>
        <v>b</v>
      </c>
    </row>
    <row r="53" spans="3:17" ht="15" x14ac:dyDescent="0.2">
      <c r="C53" s="7">
        <v>9</v>
      </c>
      <c r="D53" s="9" t="s">
        <v>25</v>
      </c>
      <c r="E53" s="1">
        <v>0.76500000000000001</v>
      </c>
      <c r="F53" s="1">
        <v>4.665</v>
      </c>
      <c r="G53" s="1">
        <v>0</v>
      </c>
      <c r="H53" s="1">
        <v>0</v>
      </c>
      <c r="I53" s="1">
        <v>0</v>
      </c>
      <c r="J53" s="1">
        <v>0</v>
      </c>
      <c r="K53" s="29">
        <v>0</v>
      </c>
      <c r="L53" s="29">
        <v>0</v>
      </c>
      <c r="M53" s="29">
        <v>0</v>
      </c>
      <c r="N53" s="29">
        <v>0</v>
      </c>
      <c r="O53" s="29">
        <v>0</v>
      </c>
      <c r="P53" s="29">
        <v>0</v>
      </c>
      <c r="Q53" s="31" t="str">
        <f t="shared" si="0"/>
        <v>a</v>
      </c>
    </row>
    <row r="54" spans="3:17" ht="18" customHeight="1" x14ac:dyDescent="0.2">
      <c r="C54" s="7">
        <v>9</v>
      </c>
      <c r="D54" s="10" t="s">
        <v>20</v>
      </c>
      <c r="E54" s="2">
        <v>0.76500000000000001</v>
      </c>
      <c r="F54" s="2">
        <v>4.665</v>
      </c>
      <c r="G54" s="2">
        <v>0</v>
      </c>
      <c r="H54" s="2">
        <v>0</v>
      </c>
      <c r="I54" s="2">
        <v>0</v>
      </c>
      <c r="J54" s="2">
        <v>0</v>
      </c>
      <c r="K54" s="28">
        <v>0</v>
      </c>
      <c r="L54" s="28">
        <v>0</v>
      </c>
      <c r="M54" s="28">
        <v>0</v>
      </c>
      <c r="N54" s="28">
        <v>0</v>
      </c>
      <c r="O54" s="28">
        <v>0</v>
      </c>
      <c r="P54" s="28">
        <v>0</v>
      </c>
      <c r="Q54" s="31" t="str">
        <f t="shared" si="0"/>
        <v>a</v>
      </c>
    </row>
    <row r="55" spans="3:17" ht="19.5" hidden="1" customHeight="1" x14ac:dyDescent="0.2">
      <c r="C55" s="7">
        <v>9</v>
      </c>
      <c r="D55" s="10" t="s">
        <v>21</v>
      </c>
      <c r="E55" s="2">
        <v>0</v>
      </c>
      <c r="F55" s="2">
        <v>0</v>
      </c>
      <c r="G55" s="2">
        <v>0</v>
      </c>
      <c r="H55" s="2">
        <v>0</v>
      </c>
      <c r="I55" s="2">
        <v>0</v>
      </c>
      <c r="J55" s="2">
        <v>0</v>
      </c>
      <c r="K55" s="28">
        <v>0</v>
      </c>
      <c r="L55" s="28">
        <v>0</v>
      </c>
      <c r="M55" s="28">
        <v>0</v>
      </c>
      <c r="N55" s="28">
        <v>0</v>
      </c>
      <c r="O55" s="28">
        <v>0</v>
      </c>
      <c r="P55" s="28">
        <v>0</v>
      </c>
      <c r="Q55" s="31" t="str">
        <f t="shared" si="0"/>
        <v>b</v>
      </c>
    </row>
    <row r="56" spans="3:17" x14ac:dyDescent="0.2">
      <c r="C56" s="7">
        <v>9</v>
      </c>
      <c r="D56" s="11"/>
      <c r="E56" s="2"/>
      <c r="F56" s="2"/>
      <c r="G56" s="2"/>
      <c r="H56" s="2"/>
      <c r="I56" s="2"/>
      <c r="J56" s="2"/>
      <c r="K56" s="28"/>
      <c r="L56" s="28"/>
      <c r="M56" s="28"/>
      <c r="N56" s="28"/>
      <c r="O56" s="28"/>
      <c r="P56" s="28"/>
      <c r="Q56" s="31" t="str">
        <f t="shared" si="0"/>
        <v>a</v>
      </c>
    </row>
    <row r="57" spans="3:17" ht="21.75" customHeight="1" x14ac:dyDescent="0.2">
      <c r="C57" s="7">
        <v>9</v>
      </c>
      <c r="D57" s="6" t="s">
        <v>22</v>
      </c>
      <c r="E57" s="3">
        <v>-1.2734258092450546E-13</v>
      </c>
      <c r="F57" s="3">
        <v>5.0359716396997101E-13</v>
      </c>
      <c r="G57" s="3">
        <v>2.2737367544323206E-13</v>
      </c>
      <c r="H57" s="3">
        <v>0</v>
      </c>
      <c r="I57" s="3">
        <v>9.0949470177292824E-13</v>
      </c>
      <c r="J57" s="3">
        <v>0</v>
      </c>
      <c r="K57" s="3">
        <v>0</v>
      </c>
      <c r="L57" s="3">
        <v>0</v>
      </c>
      <c r="M57" s="3">
        <v>1.8189894035458565E-12</v>
      </c>
      <c r="N57" s="3">
        <v>-1.8189894035458565E-12</v>
      </c>
      <c r="O57" s="3">
        <v>3.637978807091713E-12</v>
      </c>
      <c r="P57" s="3">
        <v>0</v>
      </c>
      <c r="Q57" s="31" t="s">
        <v>47</v>
      </c>
    </row>
    <row r="58" spans="3:17" hidden="1" x14ac:dyDescent="0.2">
      <c r="C58" s="7">
        <v>9</v>
      </c>
      <c r="Q58" s="31"/>
    </row>
    <row r="59" spans="3:17" ht="17.25" customHeight="1" x14ac:dyDescent="0.2">
      <c r="C59" s="7">
        <v>9</v>
      </c>
      <c r="Q59" s="31" t="s">
        <v>47</v>
      </c>
    </row>
    <row r="60" spans="3:17" x14ac:dyDescent="0.2">
      <c r="C60" s="7">
        <v>9</v>
      </c>
      <c r="Q60" s="31" t="s">
        <v>47</v>
      </c>
    </row>
    <row r="61" spans="3:17" ht="65.25" customHeight="1" x14ac:dyDescent="0.2">
      <c r="C61" s="7">
        <v>9</v>
      </c>
      <c r="D61" s="4" t="s">
        <v>23</v>
      </c>
      <c r="E61" s="24" t="s">
        <v>43</v>
      </c>
      <c r="F61" s="24" t="s">
        <v>44</v>
      </c>
      <c r="G61" s="24" t="s">
        <v>45</v>
      </c>
      <c r="H61" s="24" t="s">
        <v>41</v>
      </c>
      <c r="I61" s="24" t="s">
        <v>42</v>
      </c>
      <c r="J61" s="24" t="s">
        <v>46</v>
      </c>
      <c r="K61" s="33" t="str">
        <f>K4</f>
        <v>2022 წლის ფაქტი</v>
      </c>
      <c r="L61" s="33" t="s">
        <v>49</v>
      </c>
      <c r="M61" s="33" t="s">
        <v>51</v>
      </c>
      <c r="N61" s="33" t="s">
        <v>52</v>
      </c>
      <c r="O61" s="33" t="s">
        <v>53</v>
      </c>
      <c r="P61" s="33" t="s">
        <v>54</v>
      </c>
      <c r="Q61" s="31" t="s">
        <v>47</v>
      </c>
    </row>
    <row r="62" spans="3:17" s="12" customFormat="1" ht="19.5" customHeight="1" x14ac:dyDescent="0.2">
      <c r="C62" s="7">
        <v>9</v>
      </c>
      <c r="D62" s="13" t="s">
        <v>26</v>
      </c>
      <c r="E62" s="14">
        <v>9083.1963200000009</v>
      </c>
      <c r="F62" s="14">
        <v>13364.773910000002</v>
      </c>
      <c r="G62" s="14">
        <v>9483.2755399999987</v>
      </c>
      <c r="H62" s="14">
        <v>12727.59239</v>
      </c>
      <c r="I62" s="14">
        <v>11549.39654</v>
      </c>
      <c r="J62" s="14">
        <v>11719.509280000002</v>
      </c>
      <c r="K62" s="14">
        <v>14793.367410000001</v>
      </c>
      <c r="L62" s="14">
        <v>21205.27535</v>
      </c>
      <c r="M62" s="14">
        <v>23346.076779999996</v>
      </c>
      <c r="N62" s="14">
        <v>31915.354019999995</v>
      </c>
      <c r="O62" s="14">
        <v>34628</v>
      </c>
      <c r="P62" s="14">
        <v>16091.772449999999</v>
      </c>
      <c r="Q62" s="31" t="str">
        <f t="shared" ref="Q62:Q74" si="1">IF((COUNTIFS(E62:L62,"&lt;&gt;0"))&gt;0,"a","b")</f>
        <v>a</v>
      </c>
    </row>
    <row r="63" spans="3:17" s="15" customFormat="1" ht="19.5" customHeight="1" x14ac:dyDescent="0.2">
      <c r="C63" s="7">
        <v>9</v>
      </c>
      <c r="D63" s="16" t="s">
        <v>0</v>
      </c>
      <c r="E63" s="17">
        <v>9082.7368700000006</v>
      </c>
      <c r="F63" s="17">
        <v>13350.935980000002</v>
      </c>
      <c r="G63" s="17">
        <v>9467.1805399999994</v>
      </c>
      <c r="H63" s="17">
        <v>12727.59239</v>
      </c>
      <c r="I63" s="17">
        <v>11535.945540000001</v>
      </c>
      <c r="J63" s="17">
        <v>11711.099280000002</v>
      </c>
      <c r="K63" s="17">
        <v>14775.58941</v>
      </c>
      <c r="L63" s="17">
        <v>21171.463349999998</v>
      </c>
      <c r="M63" s="17">
        <v>23334.406779999998</v>
      </c>
      <c r="N63" s="17">
        <v>31892.394019999996</v>
      </c>
      <c r="O63" s="17">
        <v>34628</v>
      </c>
      <c r="P63" s="17">
        <v>16080.327449999999</v>
      </c>
      <c r="Q63" s="31" t="str">
        <f t="shared" si="1"/>
        <v>a</v>
      </c>
    </row>
    <row r="64" spans="3:17" s="15" customFormat="1" ht="19.5" customHeight="1" x14ac:dyDescent="0.2">
      <c r="C64" s="7">
        <v>9</v>
      </c>
      <c r="D64" s="18" t="s">
        <v>27</v>
      </c>
      <c r="E64" s="17">
        <v>0.45944999999999997</v>
      </c>
      <c r="F64" s="17">
        <v>13.83793</v>
      </c>
      <c r="G64" s="17">
        <v>16.094999999999999</v>
      </c>
      <c r="H64" s="17">
        <v>0</v>
      </c>
      <c r="I64" s="17">
        <v>13.451000000000001</v>
      </c>
      <c r="J64" s="17">
        <v>8.41</v>
      </c>
      <c r="K64" s="17">
        <v>17.777999999999999</v>
      </c>
      <c r="L64" s="17">
        <v>33.811999999999998</v>
      </c>
      <c r="M64" s="17">
        <v>11.67</v>
      </c>
      <c r="N64" s="17">
        <v>22.96</v>
      </c>
      <c r="O64" s="17">
        <v>0</v>
      </c>
      <c r="P64" s="17">
        <v>11.445</v>
      </c>
      <c r="Q64" s="31" t="str">
        <f t="shared" si="1"/>
        <v>a</v>
      </c>
    </row>
    <row r="65" spans="3:17" s="15" customFormat="1" ht="19.5" hidden="1" customHeight="1" x14ac:dyDescent="0.2">
      <c r="C65" s="7">
        <v>9</v>
      </c>
      <c r="D65" s="18" t="s">
        <v>28</v>
      </c>
      <c r="E65" s="17">
        <v>0</v>
      </c>
      <c r="F65" s="17">
        <v>0</v>
      </c>
      <c r="G65" s="17">
        <v>0</v>
      </c>
      <c r="H65" s="17">
        <v>0</v>
      </c>
      <c r="I65" s="17">
        <v>0</v>
      </c>
      <c r="J65" s="17">
        <v>0</v>
      </c>
      <c r="K65" s="17">
        <v>0</v>
      </c>
      <c r="L65" s="17">
        <v>0</v>
      </c>
      <c r="M65" s="17">
        <v>0</v>
      </c>
      <c r="N65" s="17">
        <v>0</v>
      </c>
      <c r="O65" s="17">
        <v>0</v>
      </c>
      <c r="P65" s="17">
        <v>0</v>
      </c>
      <c r="Q65" s="31" t="str">
        <f t="shared" si="1"/>
        <v>b</v>
      </c>
    </row>
    <row r="66" spans="3:17" s="15" customFormat="1" ht="19.5" hidden="1" customHeight="1" x14ac:dyDescent="0.2">
      <c r="C66" s="7">
        <v>9</v>
      </c>
      <c r="D66" s="18" t="s">
        <v>29</v>
      </c>
      <c r="E66" s="17">
        <v>0</v>
      </c>
      <c r="F66" s="17">
        <v>0</v>
      </c>
      <c r="G66" s="17">
        <v>0</v>
      </c>
      <c r="H66" s="17">
        <v>0</v>
      </c>
      <c r="I66" s="17">
        <v>0</v>
      </c>
      <c r="J66" s="17">
        <v>0</v>
      </c>
      <c r="K66" s="17">
        <v>0</v>
      </c>
      <c r="L66" s="17">
        <v>0</v>
      </c>
      <c r="M66" s="17">
        <v>0</v>
      </c>
      <c r="N66" s="17">
        <v>0</v>
      </c>
      <c r="O66" s="17">
        <v>0</v>
      </c>
      <c r="P66" s="17">
        <v>0</v>
      </c>
      <c r="Q66" s="31" t="str">
        <f t="shared" si="1"/>
        <v>b</v>
      </c>
    </row>
    <row r="67" spans="3:17" x14ac:dyDescent="0.2">
      <c r="C67" s="7">
        <v>9</v>
      </c>
      <c r="D67" s="19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31" t="str">
        <f t="shared" si="1"/>
        <v>a</v>
      </c>
    </row>
    <row r="68" spans="3:17" s="21" customFormat="1" ht="17.25" customHeight="1" x14ac:dyDescent="0.25">
      <c r="C68" s="7">
        <v>9</v>
      </c>
      <c r="D68" s="13" t="s">
        <v>30</v>
      </c>
      <c r="E68" s="22">
        <v>7838.6560500000005</v>
      </c>
      <c r="F68" s="22">
        <v>13171.47334</v>
      </c>
      <c r="G68" s="22">
        <v>10495.386969999998</v>
      </c>
      <c r="H68" s="22">
        <v>13338.998010000001</v>
      </c>
      <c r="I68" s="22">
        <v>10051.798580000001</v>
      </c>
      <c r="J68" s="22">
        <v>12459.46422</v>
      </c>
      <c r="K68" s="22">
        <v>15369.752759999999</v>
      </c>
      <c r="L68" s="22">
        <v>21324.788160000004</v>
      </c>
      <c r="M68" s="22">
        <v>22637.564309999998</v>
      </c>
      <c r="N68" s="22">
        <v>30350.593289999997</v>
      </c>
      <c r="O68" s="22">
        <v>37926.225000000006</v>
      </c>
      <c r="P68" s="22">
        <v>11126.386899999998</v>
      </c>
      <c r="Q68" s="31" t="str">
        <f t="shared" si="1"/>
        <v>a</v>
      </c>
    </row>
    <row r="69" spans="3:17" s="15" customFormat="1" ht="19.5" customHeight="1" x14ac:dyDescent="0.2">
      <c r="C69" s="7">
        <v>9</v>
      </c>
      <c r="D69" s="16" t="s">
        <v>4</v>
      </c>
      <c r="E69" s="17">
        <v>4698.2496099999998</v>
      </c>
      <c r="F69" s="17">
        <v>4851.4556499999999</v>
      </c>
      <c r="G69" s="17">
        <v>5427.6805999999988</v>
      </c>
      <c r="H69" s="17">
        <v>5754.1812300000011</v>
      </c>
      <c r="I69" s="17">
        <v>5586.3287500000006</v>
      </c>
      <c r="J69" s="17">
        <v>6738.4740099999999</v>
      </c>
      <c r="K69" s="17">
        <v>8441.1382799999992</v>
      </c>
      <c r="L69" s="17">
        <v>11768.934340000002</v>
      </c>
      <c r="M69" s="17">
        <v>13247.142619999999</v>
      </c>
      <c r="N69" s="17">
        <v>19980.856899999999</v>
      </c>
      <c r="O69" s="17">
        <v>23810.973000000002</v>
      </c>
      <c r="P69" s="17">
        <v>9928.3141399999986</v>
      </c>
      <c r="Q69" s="31" t="str">
        <f t="shared" si="1"/>
        <v>a</v>
      </c>
    </row>
    <row r="70" spans="3:17" s="15" customFormat="1" ht="19.5" customHeight="1" x14ac:dyDescent="0.2">
      <c r="C70" s="7">
        <v>9</v>
      </c>
      <c r="D70" s="18" t="s">
        <v>31</v>
      </c>
      <c r="E70" s="17">
        <v>3139.6414400000003</v>
      </c>
      <c r="F70" s="17">
        <v>8311.4526900000001</v>
      </c>
      <c r="G70" s="17">
        <v>5059.9063699999997</v>
      </c>
      <c r="H70" s="17">
        <v>7584.8167800000001</v>
      </c>
      <c r="I70" s="17">
        <v>4465.46983</v>
      </c>
      <c r="J70" s="17">
        <v>5720.9902099999999</v>
      </c>
      <c r="K70" s="17">
        <v>6928.6144800000002</v>
      </c>
      <c r="L70" s="17">
        <v>9555.8538200000003</v>
      </c>
      <c r="M70" s="17">
        <v>9390.4216899999992</v>
      </c>
      <c r="N70" s="17">
        <v>10369.73639</v>
      </c>
      <c r="O70" s="17">
        <v>14115.252</v>
      </c>
      <c r="P70" s="17">
        <v>1198.07276</v>
      </c>
      <c r="Q70" s="31" t="str">
        <f t="shared" si="1"/>
        <v>a</v>
      </c>
    </row>
    <row r="71" spans="3:17" s="15" customFormat="1" ht="19.5" customHeight="1" x14ac:dyDescent="0.2">
      <c r="C71" s="7">
        <v>9</v>
      </c>
      <c r="D71" s="18" t="s">
        <v>32</v>
      </c>
      <c r="E71" s="17">
        <v>0</v>
      </c>
      <c r="F71" s="17">
        <v>3.9</v>
      </c>
      <c r="G71" s="17">
        <v>7.8</v>
      </c>
      <c r="H71" s="17">
        <v>0</v>
      </c>
      <c r="I71" s="17">
        <v>0</v>
      </c>
      <c r="J71" s="17">
        <v>0</v>
      </c>
      <c r="K71" s="17">
        <v>0</v>
      </c>
      <c r="L71" s="17">
        <v>0</v>
      </c>
      <c r="M71" s="17">
        <v>0</v>
      </c>
      <c r="N71" s="17">
        <v>0</v>
      </c>
      <c r="O71" s="17">
        <v>0</v>
      </c>
      <c r="P71" s="17">
        <v>0</v>
      </c>
      <c r="Q71" s="31" t="str">
        <f t="shared" si="1"/>
        <v>a</v>
      </c>
    </row>
    <row r="72" spans="3:17" s="15" customFormat="1" ht="19.5" customHeight="1" x14ac:dyDescent="0.2">
      <c r="C72" s="7">
        <v>9</v>
      </c>
      <c r="D72" s="18" t="s">
        <v>33</v>
      </c>
      <c r="E72" s="17">
        <v>0.76500000000000001</v>
      </c>
      <c r="F72" s="17">
        <v>4.665</v>
      </c>
      <c r="G72" s="17">
        <v>0</v>
      </c>
      <c r="H72" s="17">
        <v>0</v>
      </c>
      <c r="I72" s="17">
        <v>0</v>
      </c>
      <c r="J72" s="17">
        <v>0</v>
      </c>
      <c r="K72" s="17">
        <v>0</v>
      </c>
      <c r="L72" s="17">
        <v>0</v>
      </c>
      <c r="M72" s="17">
        <v>0</v>
      </c>
      <c r="N72" s="17">
        <v>0</v>
      </c>
      <c r="O72" s="17">
        <v>0</v>
      </c>
      <c r="P72" s="17">
        <v>0</v>
      </c>
      <c r="Q72" s="31" t="str">
        <f t="shared" si="1"/>
        <v>a</v>
      </c>
    </row>
    <row r="73" spans="3:17" x14ac:dyDescent="0.2">
      <c r="C73" s="7">
        <v>9</v>
      </c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31" t="str">
        <f t="shared" si="1"/>
        <v>a</v>
      </c>
    </row>
    <row r="74" spans="3:17" s="21" customFormat="1" ht="17.25" customHeight="1" x14ac:dyDescent="0.25">
      <c r="C74" s="7">
        <v>9</v>
      </c>
      <c r="D74" s="13" t="s">
        <v>34</v>
      </c>
      <c r="E74" s="14">
        <v>1244.5402700000004</v>
      </c>
      <c r="F74" s="14">
        <v>193.30057000000124</v>
      </c>
      <c r="G74" s="14">
        <v>-1012.111429999999</v>
      </c>
      <c r="H74" s="14">
        <v>-611.40562000000136</v>
      </c>
      <c r="I74" s="14">
        <v>1497.5979599999991</v>
      </c>
      <c r="J74" s="14">
        <v>-739.9549399999978</v>
      </c>
      <c r="K74" s="14">
        <v>-576.38534999999865</v>
      </c>
      <c r="L74" s="14">
        <v>-119.51281000000381</v>
      </c>
      <c r="M74" s="14">
        <v>708.51246999999785</v>
      </c>
      <c r="N74" s="14">
        <v>1564.7607299999981</v>
      </c>
      <c r="O74" s="14">
        <v>-3298.2250000000058</v>
      </c>
      <c r="P74" s="14">
        <v>4965.3855500000009</v>
      </c>
      <c r="Q74" s="31" t="str">
        <f t="shared" si="1"/>
        <v>a</v>
      </c>
    </row>
    <row r="75" spans="3:17" hidden="1" x14ac:dyDescent="0.2"/>
    <row r="76" spans="3:17" ht="21" customHeight="1" x14ac:dyDescent="0.2">
      <c r="D76" s="42" t="s">
        <v>35</v>
      </c>
      <c r="E76" s="42"/>
      <c r="F76" s="42"/>
      <c r="G76" s="42"/>
      <c r="H76" s="42"/>
      <c r="I76" s="32"/>
      <c r="J76" s="32"/>
      <c r="K76" s="36"/>
      <c r="L76" s="36"/>
      <c r="M76" s="36"/>
      <c r="N76" s="36"/>
      <c r="O76" s="36"/>
      <c r="P76" s="36"/>
      <c r="Q76" s="30" t="s">
        <v>47</v>
      </c>
    </row>
  </sheetData>
  <autoFilter ref="Q1:Q76">
    <filterColumn colId="0">
      <filters>
        <filter val="a"/>
      </filters>
    </filterColumn>
  </autoFilter>
  <mergeCells count="2">
    <mergeCell ref="D2:L2"/>
    <mergeCell ref="D76:H76"/>
  </mergeCells>
  <pageMargins left="1" right="1" top="1" bottom="1" header="1" footer="1"/>
  <pageSetup scale="4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შუახევი</vt:lpstr>
      <vt:lpstr>შუახევი!Print_Area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2018-02-08T08:32:55Z</dcterms:created>
  <dcterms:modified xsi:type="dcterms:W3CDTF">2026-07-07T08:50:13Z</dcterms:modified>
  <cp:category/>
  <cp:contentStatus/>
</cp:coreProperties>
</file>