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/>
  <bookViews>
    <workbookView xWindow="285" yWindow="135" windowWidth="16140" windowHeight="9990"/>
  </bookViews>
  <sheets>
    <sheet name="სამტრედია" sheetId="170" r:id="rId1"/>
  </sheets>
  <definedNames>
    <definedName name="_xlnm._FilterDatabase" localSheetId="0" hidden="1">სამტრედია!$Q$1:$Q$76</definedName>
    <definedName name="_xlnm.Print_Area" localSheetId="0">სამტრედია!$D$2:$P$76</definedName>
  </definedNames>
  <calcPr calcId="162913"/>
</workbook>
</file>

<file path=xl/calcChain.xml><?xml version="1.0" encoding="utf-8"?>
<calcChain xmlns="http://schemas.openxmlformats.org/spreadsheetml/2006/main">
  <c r="Q73" i="170" l="1"/>
  <c r="Q67" i="170"/>
  <c r="K61" i="170"/>
  <c r="Q56" i="170"/>
  <c r="Q55" i="170"/>
  <c r="Q54" i="170"/>
  <c r="Q72" i="170"/>
  <c r="Q52" i="170"/>
  <c r="Q51" i="170"/>
  <c r="Q48" i="170"/>
  <c r="Q47" i="170"/>
  <c r="Q46" i="170"/>
  <c r="Q45" i="170"/>
  <c r="Q44" i="170"/>
  <c r="Q43" i="170"/>
  <c r="Q42" i="170"/>
  <c r="Q37" i="170"/>
  <c r="Q36" i="170"/>
  <c r="Q35" i="170"/>
  <c r="Q34" i="170"/>
  <c r="Q33" i="170"/>
  <c r="Q32" i="170"/>
  <c r="Q26" i="170"/>
  <c r="Q24" i="170"/>
  <c r="Q64" i="170"/>
  <c r="Q70" i="170"/>
  <c r="Q20" i="170"/>
  <c r="Q18" i="170"/>
  <c r="Q17" i="170"/>
  <c r="Q16" i="170"/>
  <c r="Q15" i="170"/>
  <c r="Q14" i="170"/>
  <c r="Q13" i="170"/>
  <c r="Q12" i="170"/>
  <c r="Q11" i="170"/>
  <c r="Q9" i="170"/>
  <c r="Q7" i="170"/>
  <c r="Q6" i="170"/>
  <c r="Q65" i="170" l="1"/>
  <c r="Q23" i="170"/>
  <c r="Q5" i="170"/>
  <c r="Q49" i="170"/>
  <c r="Q50" i="170"/>
  <c r="Q66" i="170"/>
  <c r="Q53" i="170"/>
  <c r="Q8" i="170"/>
  <c r="Q22" i="170"/>
  <c r="Q71" i="170"/>
  <c r="Q21" i="170"/>
  <c r="Q10" i="170" l="1"/>
  <c r="Q63" i="170"/>
  <c r="Q62" i="170" l="1"/>
  <c r="Q19" i="170"/>
  <c r="Q69" i="170"/>
  <c r="Q68" i="170"/>
  <c r="Q25" i="170" l="1"/>
  <c r="Q74" i="170" l="1"/>
  <c r="Q38" i="170" l="1"/>
  <c r="Q39" i="170"/>
  <c r="Q29" i="170"/>
  <c r="Q28" i="170" l="1"/>
  <c r="Q27" i="170" l="1"/>
</calcChain>
</file>

<file path=xl/sharedStrings.xml><?xml version="1.0" encoding="utf-8"?>
<sst xmlns="http://schemas.openxmlformats.org/spreadsheetml/2006/main" count="92" uniqueCount="55">
  <si>
    <t>შემოსავლები</t>
  </si>
  <si>
    <t>გადასახადები</t>
  </si>
  <si>
    <t>გრანტები</t>
  </si>
  <si>
    <t>სხვა შემოსავლები</t>
  </si>
  <si>
    <t>ხარჯები</t>
  </si>
  <si>
    <t>შრომის ანაზღაურება</t>
  </si>
  <si>
    <t>საქონელი და მომსახურება</t>
  </si>
  <si>
    <t>პროცენტი</t>
  </si>
  <si>
    <t>სუბსიდიები</t>
  </si>
  <si>
    <t>სოციალური უზრუნველყოფა</t>
  </si>
  <si>
    <t>სხვა ხარჯები</t>
  </si>
  <si>
    <t>საოპერაციო სალდო</t>
  </si>
  <si>
    <t>არაფინანსური აქტივების ცვლილება</t>
  </si>
  <si>
    <t>მთლიანი სალდო</t>
  </si>
  <si>
    <t>ფინანსური აქტივების ცვლილება</t>
  </si>
  <si>
    <t>ვალუტა და დეპოზიტები</t>
  </si>
  <si>
    <t>სესხები</t>
  </si>
  <si>
    <t>აქციები და სხვა კაპიტალი</t>
  </si>
  <si>
    <t>სხვა დებიტორული დავალიანებები</t>
  </si>
  <si>
    <t>ვალდებულებების ცვლილება</t>
  </si>
  <si>
    <t>საშინაო</t>
  </si>
  <si>
    <t>საგარეო</t>
  </si>
  <si>
    <t>ბალანსი</t>
  </si>
  <si>
    <t>დასახელება</t>
  </si>
  <si>
    <t>ზრდა</t>
  </si>
  <si>
    <t>კლება</t>
  </si>
  <si>
    <t>შემოსულობები</t>
  </si>
  <si>
    <t>არაფინანსური აქტივების კლება</t>
  </si>
  <si>
    <t>ფინანსური აქტივების კლება (ნაშთის გამოკლებით)</t>
  </si>
  <si>
    <t>ვალდებულებების ზრდა</t>
  </si>
  <si>
    <t>გადასახდელები</t>
  </si>
  <si>
    <t>არაფინანსური აქტივების ზრდა</t>
  </si>
  <si>
    <t>ფინანსური აქტივების ზრდა (ნაშთის გამოკლებით)</t>
  </si>
  <si>
    <t>ვალდებულებების კლება</t>
  </si>
  <si>
    <t>ნაშთის ცვლილება</t>
  </si>
  <si>
    <t>მაცნედან ლინკი</t>
  </si>
  <si>
    <t xml:space="preserve">გრანტები </t>
  </si>
  <si>
    <t xml:space="preserve">ფასიანი ქაღალდები, გარდა აქციებისა </t>
  </si>
  <si>
    <t xml:space="preserve">სადაზღვევო ტექნიკური რეზერვები </t>
  </si>
  <si>
    <t xml:space="preserve">წარმოებული ფინანსური ინსტრუმენტები </t>
  </si>
  <si>
    <t>სამტრედიის მუნიციპალიტეტი</t>
  </si>
  <si>
    <t>2019 წლის ფაქტი</t>
  </si>
  <si>
    <t>2020 წლის ფაქტი</t>
  </si>
  <si>
    <t>2016 წლის ფაქტი</t>
  </si>
  <si>
    <t>2017 წლის ფაქტი</t>
  </si>
  <si>
    <t>2018 წლის ფაქტი</t>
  </si>
  <si>
    <t>2021 წლის ფაქტი</t>
  </si>
  <si>
    <t>a</t>
  </si>
  <si>
    <t>2022 წლის ფაქტი</t>
  </si>
  <si>
    <t>2023 წლის იანვარ-დეკემბერი ფაქტი</t>
  </si>
  <si>
    <t>2023 წლის ფაქტი</t>
  </si>
  <si>
    <t>2024 წლის ფაქტი</t>
  </si>
  <si>
    <t>2025 წლის ფაქტი</t>
  </si>
  <si>
    <t>2026 წლის გეგმა</t>
  </si>
  <si>
    <t>2026 წლის იანვარ-ივნისის ფაქტი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</si>
</sst>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6">
    <numFmt numFmtId="42" formatCode="_(&quot;$&quot;* #,##0_);_(&quot;$&quot;* \(#,##0\);_(&quot;$&quot;* &quot;-&quot;_);_(@_)"/>
    <numFmt numFmtId="41" formatCode="_(* #,##0_);_(* \(#,##0\);_(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#,##0.0"/>
    <numFmt numFmtId="165" formatCode="#,##0.000"/>
  </numFmts>
  <fonts count="8" x14ac:knownFonts="1">
    <font>
      <sz val="10"/>
      <name val="Arial"/>
    </font>
    <font>
      <sz val="10"/>
      <name val="Arial"/>
      <family val="2"/>
    </font>
    <font>
      <b/>
      <sz val="11"/>
      <name val="Arial"/>
      <family val="2"/>
    </font>
    <font>
      <sz val="11"/>
      <name val="Arial"/>
      <family val="2"/>
    </font>
    <font>
      <b/>
      <sz val="10"/>
      <name val="Arial"/>
      <family val="2"/>
    </font>
    <font>
      <b/>
      <i/>
      <u/>
      <sz val="11"/>
      <color theme="4" tint="-0.249977111117893"/>
      <name val="Arial"/>
      <family val="2"/>
    </font>
    <font>
      <b/>
      <sz val="12"/>
      <color rgb="FFFFFF00"/>
      <name val="Arial"/>
      <family val="2"/>
    </font>
    <font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0000"/>
        <bgColor indexed="64"/>
      </patternFill>
    </fill>
  </fills>
  <borders count="3">
    <border>
      <left/>
      <right/>
      <top/>
      <bottom/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8">
    <xf numFmtId="0" fontId="0" fillId="0" borderId="0"/>
    <xf numFmtId="9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0" fontId="7" fillId="0" borderId="0"/>
    <xf numFmtId="43" fontId="7" fillId="0" borderId="0" applyFont="0" applyFill="0" applyBorder="0" applyAlignment="0" applyProtection="0"/>
  </cellStyleXfs>
  <cellXfs count="43">
    <xf numFmtId="0" fontId="0" fillId="0" borderId="0" xfId="0" applyAlignment="1"/>
    <xf numFmtId="164" fontId="2" fillId="0" borderId="1" xfId="0" applyNumberFormat="1" applyFont="1" applyBorder="1" applyAlignment="1">
      <alignment horizontal="center" vertical="center" wrapText="1" readingOrder="1"/>
    </xf>
    <xf numFmtId="164" fontId="3" fillId="0" borderId="1" xfId="0" applyNumberFormat="1" applyFont="1" applyBorder="1" applyAlignment="1">
      <alignment horizontal="center" vertical="center" wrapText="1" readingOrder="1"/>
    </xf>
    <xf numFmtId="164" fontId="2" fillId="2" borderId="1" xfId="0" applyNumberFormat="1" applyFont="1" applyFill="1" applyBorder="1" applyAlignment="1">
      <alignment horizontal="center" vertical="center" wrapText="1" readingOrder="1"/>
    </xf>
    <xf numFmtId="0" fontId="2" fillId="0" borderId="1" xfId="0" applyFont="1" applyBorder="1" applyAlignment="1">
      <alignment horizontal="center" vertical="center" wrapText="1" readingOrder="1"/>
    </xf>
    <xf numFmtId="0" fontId="2" fillId="0" borderId="1" xfId="0" applyFont="1" applyBorder="1" applyAlignment="1">
      <alignment vertical="center" wrapText="1" readingOrder="1"/>
    </xf>
    <xf numFmtId="0" fontId="2" fillId="2" borderId="1" xfId="0" applyFont="1" applyFill="1" applyBorder="1" applyAlignment="1">
      <alignment vertical="center" wrapText="1" readingOrder="1"/>
    </xf>
    <xf numFmtId="0" fontId="3" fillId="0" borderId="0" xfId="0" applyFont="1" applyAlignment="1"/>
    <xf numFmtId="0" fontId="3" fillId="0" borderId="1" xfId="0" applyFont="1" applyBorder="1" applyAlignment="1">
      <alignment horizontal="left" vertical="center" wrapText="1" indent="1" readingOrder="1"/>
    </xf>
    <xf numFmtId="0" fontId="2" fillId="0" borderId="1" xfId="0" applyFont="1" applyBorder="1" applyAlignment="1">
      <alignment horizontal="left" vertical="center" wrapText="1" indent="1" readingOrder="1"/>
    </xf>
    <xf numFmtId="0" fontId="3" fillId="0" borderId="1" xfId="0" applyFont="1" applyBorder="1" applyAlignment="1">
      <alignment horizontal="left" vertical="center" wrapText="1" indent="2" readingOrder="1"/>
    </xf>
    <xf numFmtId="0" fontId="3" fillId="0" borderId="1" xfId="0" applyFont="1" applyBorder="1" applyAlignment="1">
      <alignment horizontal="left" vertical="center" wrapText="1" indent="3" readingOrder="1"/>
    </xf>
    <xf numFmtId="0" fontId="2" fillId="0" borderId="0" xfId="0" applyFont="1" applyAlignment="1">
      <alignment vertical="center"/>
    </xf>
    <xf numFmtId="0" fontId="2" fillId="2" borderId="1" xfId="0" applyFont="1" applyFill="1" applyBorder="1" applyAlignment="1">
      <alignment vertical="center"/>
    </xf>
    <xf numFmtId="164" fontId="2" fillId="2" borderId="1" xfId="0" applyNumberFormat="1" applyFont="1" applyFill="1" applyBorder="1" applyAlignment="1">
      <alignment horizontal="center" vertical="center"/>
    </xf>
    <xf numFmtId="0" fontId="3" fillId="0" borderId="0" xfId="0" applyFont="1" applyAlignment="1">
      <alignment vertical="center"/>
    </xf>
    <xf numFmtId="0" fontId="3" fillId="0" borderId="1" xfId="0" applyFont="1" applyBorder="1" applyAlignment="1">
      <alignment horizontal="left" vertical="center" indent="3"/>
    </xf>
    <xf numFmtId="164" fontId="3" fillId="0" borderId="1" xfId="0" applyNumberFormat="1" applyFont="1" applyBorder="1" applyAlignment="1">
      <alignment horizontal="center" vertical="center"/>
    </xf>
    <xf numFmtId="0" fontId="3" fillId="0" borderId="1" xfId="0" applyFont="1" applyFill="1" applyBorder="1" applyAlignment="1">
      <alignment horizontal="left" vertical="center" indent="3"/>
    </xf>
    <xf numFmtId="0" fontId="3" fillId="0" borderId="1" xfId="0" applyFont="1" applyBorder="1" applyAlignment="1"/>
    <xf numFmtId="164" fontId="3" fillId="0" borderId="1" xfId="0" applyNumberFormat="1" applyFont="1" applyBorder="1" applyAlignment="1">
      <alignment horizontal="center"/>
    </xf>
    <xf numFmtId="0" fontId="2" fillId="0" borderId="0" xfId="0" applyFont="1" applyAlignment="1"/>
    <xf numFmtId="164" fontId="2" fillId="2" borderId="1" xfId="0" applyNumberFormat="1" applyFont="1" applyFill="1" applyBorder="1" applyAlignment="1">
      <alignment horizontal="center"/>
    </xf>
    <xf numFmtId="164" fontId="3" fillId="0" borderId="0" xfId="0" applyNumberFormat="1" applyFont="1" applyAlignment="1">
      <alignment horizontal="center"/>
    </xf>
    <xf numFmtId="0" fontId="4" fillId="0" borderId="1" xfId="0" applyFont="1" applyBorder="1" applyAlignment="1">
      <alignment horizontal="center" vertical="center" wrapText="1" readingOrder="1"/>
    </xf>
    <xf numFmtId="0" fontId="6" fillId="3" borderId="2" xfId="0" applyFont="1" applyFill="1" applyBorder="1" applyAlignment="1">
      <alignment horizontal="center" vertical="center"/>
    </xf>
    <xf numFmtId="0" fontId="6" fillId="3" borderId="0" xfId="0" applyFont="1" applyFill="1" applyBorder="1" applyAlignment="1">
      <alignment horizontal="center" vertical="center"/>
    </xf>
    <xf numFmtId="165" fontId="3" fillId="0" borderId="0" xfId="0" applyNumberFormat="1" applyFont="1" applyAlignment="1"/>
    <xf numFmtId="164" fontId="3" fillId="3" borderId="1" xfId="0" applyNumberFormat="1" applyFont="1" applyFill="1" applyBorder="1" applyAlignment="1">
      <alignment horizontal="center" vertical="center" wrapText="1" readingOrder="1"/>
    </xf>
    <xf numFmtId="164" fontId="2" fillId="3" borderId="1" xfId="0" applyNumberFormat="1" applyFont="1" applyFill="1" applyBorder="1" applyAlignment="1">
      <alignment horizontal="center" vertical="center" wrapText="1" readingOrder="1"/>
    </xf>
    <xf numFmtId="0" fontId="3" fillId="3" borderId="0" xfId="0" applyFont="1" applyFill="1" applyAlignment="1"/>
    <xf numFmtId="164" fontId="3" fillId="3" borderId="0" xfId="0" applyNumberFormat="1" applyFont="1" applyFill="1" applyAlignment="1"/>
    <xf numFmtId="0" fontId="4" fillId="3" borderId="1" xfId="0" applyFont="1" applyFill="1" applyBorder="1" applyAlignment="1">
      <alignment horizontal="center" vertical="center" wrapText="1" readingOrder="1"/>
    </xf>
    <xf numFmtId="0" fontId="3" fillId="4" borderId="1" xfId="0" applyFont="1" applyFill="1" applyBorder="1" applyAlignment="1">
      <alignment horizontal="left" vertical="center" wrapText="1" indent="2" readingOrder="1"/>
    </xf>
    <xf numFmtId="164" fontId="3" fillId="4" borderId="1" xfId="0" applyNumberFormat="1" applyFont="1" applyFill="1" applyBorder="1" applyAlignment="1">
      <alignment horizontal="center" vertical="center" wrapText="1" readingOrder="1"/>
    </xf>
    <xf numFmtId="0" fontId="5" fillId="3" borderId="0" xfId="0" applyFont="1" applyFill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5" fillId="0" borderId="0" xfId="0" applyFont="1" applyAlignment="1">
      <alignment horizontal="left" vertical="center"/>
    </xf>
  </cellXfs>
  <cellStyles count="8">
    <cellStyle name="Comma" xfId="4"/>
    <cellStyle name="Comma [0]" xfId="5"/>
    <cellStyle name="Comma 2" xfId="7"/>
    <cellStyle name="Currency" xfId="2"/>
    <cellStyle name="Currency [0]" xfId="3"/>
    <cellStyle name="Normal" xfId="0" builtinId="0"/>
    <cellStyle name="Normal 2" xfId="6"/>
    <cellStyle name="Percent" xfId="1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2C2C90"/>
      <rgbColor rgb="000000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A1:T76"/>
  <sheetViews>
    <sheetView showGridLines="0" tabSelected="1" view="pageBreakPreview" zoomScaleNormal="100" zoomScaleSheetLayoutView="100" workbookViewId="0">
      <pane xSplit="4" ySplit="4" topLeftCell="E5" activePane="bottomRight" state="frozen"/>
      <selection activeCell="M5" sqref="M5"/>
      <selection pane="topRight" activeCell="M5" sqref="M5"/>
      <selection pane="bottomLeft" activeCell="M5" sqref="M5"/>
      <selection pane="bottomRight" activeCell="O1" sqref="O1:P1048576"/>
    </sheetView>
  </sheetViews>
  <sheetFormatPr defaultRowHeight="14.25" x14ac:dyDescent="0.2"/>
  <cols>
    <col min="1" max="3" width="9.140625" style="7"/>
    <col min="4" max="4" width="61.7109375" style="7" customWidth="1"/>
    <col min="5" max="10" width="14.7109375" style="7" customWidth="1"/>
    <col min="11" max="16" width="14.7109375" style="30" customWidth="1"/>
    <col min="17" max="17" width="9.140625" style="30"/>
    <col min="18" max="16384" width="9.140625" style="7"/>
  </cols>
  <sheetData>
    <row r="1" spans="1:17" ht="16.5" thickBot="1" x14ac:dyDescent="0.25">
      <c r="A1" s="25"/>
      <c r="B1" s="26"/>
    </row>
    <row r="2" spans="1:17" ht="36" customHeight="1" x14ac:dyDescent="0.2">
      <c r="D2" s="41" t="s">
        <v>40</v>
      </c>
      <c r="E2" s="41"/>
      <c r="F2" s="41"/>
      <c r="G2" s="41"/>
      <c r="H2" s="41"/>
      <c r="I2" s="41"/>
      <c r="J2" s="41"/>
      <c r="K2" s="41"/>
      <c r="L2" s="41"/>
      <c r="M2" s="37"/>
      <c r="N2" s="39"/>
      <c r="O2" s="40"/>
      <c r="P2" s="38"/>
      <c r="Q2" s="30" t="s">
        <v>47</v>
      </c>
    </row>
    <row r="3" spans="1:17" ht="24.75" customHeight="1" x14ac:dyDescent="0.2">
      <c r="Q3" s="30" t="s">
        <v>47</v>
      </c>
    </row>
    <row r="4" spans="1:17" ht="71.25" customHeight="1" x14ac:dyDescent="0.2">
      <c r="D4" s="24" t="s">
        <v>23</v>
      </c>
      <c r="E4" s="24" t="s">
        <v>43</v>
      </c>
      <c r="F4" s="24" t="s">
        <v>44</v>
      </c>
      <c r="G4" s="24" t="s">
        <v>45</v>
      </c>
      <c r="H4" s="24" t="s">
        <v>41</v>
      </c>
      <c r="I4" s="24" t="s">
        <v>42</v>
      </c>
      <c r="J4" s="24" t="s">
        <v>46</v>
      </c>
      <c r="K4" s="32" t="s">
        <v>48</v>
      </c>
      <c r="L4" s="32" t="s">
        <v>50</v>
      </c>
      <c r="M4" s="32" t="s">
        <v>51</v>
      </c>
      <c r="N4" s="32" t="s">
        <v>52</v>
      </c>
      <c r="O4" s="32" t="s">
        <v>53</v>
      </c>
      <c r="P4" s="32" t="s">
        <v>54</v>
      </c>
      <c r="Q4" s="30" t="s">
        <v>47</v>
      </c>
    </row>
    <row r="5" spans="1:17" ht="18.75" customHeight="1" x14ac:dyDescent="0.2">
      <c r="D5" s="5" t="s">
        <v>0</v>
      </c>
      <c r="E5" s="1">
        <v>14404.409159999999</v>
      </c>
      <c r="F5" s="1">
        <v>15864.397249999998</v>
      </c>
      <c r="G5" s="1">
        <v>16771.214680000001</v>
      </c>
      <c r="H5" s="1">
        <v>19218.759000000002</v>
      </c>
      <c r="I5" s="1">
        <v>21682.553730000011</v>
      </c>
      <c r="J5" s="1">
        <v>22524.565600000002</v>
      </c>
      <c r="K5" s="29">
        <v>32936.978810000001</v>
      </c>
      <c r="L5" s="29">
        <v>34803.681109999998</v>
      </c>
      <c r="M5" s="29">
        <v>40140.940490000001</v>
      </c>
      <c r="N5" s="29">
        <v>43690.067450000002</v>
      </c>
      <c r="O5" s="29">
        <v>46581.152000000002</v>
      </c>
      <c r="P5" s="29">
        <v>20666.163110000001</v>
      </c>
      <c r="Q5" s="31" t="str">
        <f t="shared" ref="Q5:Q56" si="0">IF((COUNTIFS(E5:L5,"&lt;&gt;0"))&gt;0,"a","b")</f>
        <v>a</v>
      </c>
    </row>
    <row r="6" spans="1:17" ht="21" customHeight="1" x14ac:dyDescent="0.2">
      <c r="C6" s="7">
        <v>27</v>
      </c>
      <c r="D6" s="8" t="s">
        <v>1</v>
      </c>
      <c r="E6" s="2">
        <v>4091.6602200000007</v>
      </c>
      <c r="F6" s="2">
        <v>4579.6165299999993</v>
      </c>
      <c r="G6" s="2">
        <v>4515.0762099999993</v>
      </c>
      <c r="H6" s="2">
        <v>8892.9329199999993</v>
      </c>
      <c r="I6" s="2">
        <v>10689.21308000001</v>
      </c>
      <c r="J6" s="2">
        <v>12960.96739</v>
      </c>
      <c r="K6" s="28">
        <v>17480.601289999999</v>
      </c>
      <c r="L6" s="28">
        <v>20560.334920000001</v>
      </c>
      <c r="M6" s="28">
        <v>22947.042710000002</v>
      </c>
      <c r="N6" s="28">
        <v>26394.765640000001</v>
      </c>
      <c r="O6" s="28">
        <v>27764.6</v>
      </c>
      <c r="P6" s="28">
        <v>15657.00798</v>
      </c>
      <c r="Q6" s="31" t="str">
        <f t="shared" si="0"/>
        <v>a</v>
      </c>
    </row>
    <row r="7" spans="1:17" ht="21" customHeight="1" x14ac:dyDescent="0.2">
      <c r="C7" s="7">
        <v>27</v>
      </c>
      <c r="D7" s="8" t="s">
        <v>36</v>
      </c>
      <c r="E7" s="2">
        <v>8985.09238</v>
      </c>
      <c r="F7" s="2">
        <v>8206.2963099999997</v>
      </c>
      <c r="G7" s="2">
        <v>9759.4755000000005</v>
      </c>
      <c r="H7" s="2">
        <v>8007.7858200000001</v>
      </c>
      <c r="I7" s="2">
        <v>8956.5347600000005</v>
      </c>
      <c r="J7" s="2">
        <v>7320.2781199999999</v>
      </c>
      <c r="K7" s="28">
        <v>12514.714330000001</v>
      </c>
      <c r="L7" s="28">
        <v>11051.657279999999</v>
      </c>
      <c r="M7" s="28">
        <v>15248.392449999999</v>
      </c>
      <c r="N7" s="28">
        <v>14043.45595</v>
      </c>
      <c r="O7" s="28">
        <v>13312.152</v>
      </c>
      <c r="P7" s="28">
        <v>1403.26072</v>
      </c>
      <c r="Q7" s="31" t="str">
        <f t="shared" si="0"/>
        <v>a</v>
      </c>
    </row>
    <row r="8" spans="1:17" ht="21" customHeight="1" x14ac:dyDescent="0.2">
      <c r="C8" s="7">
        <v>27</v>
      </c>
      <c r="D8" s="8" t="s">
        <v>3</v>
      </c>
      <c r="E8" s="2">
        <v>1327.6565599999999</v>
      </c>
      <c r="F8" s="2">
        <v>3078.48441</v>
      </c>
      <c r="G8" s="2">
        <v>2496.6629699999999</v>
      </c>
      <c r="H8" s="2">
        <v>2318.0402600000002</v>
      </c>
      <c r="I8" s="2">
        <v>2036.8058900000001</v>
      </c>
      <c r="J8" s="2">
        <v>2243.3200899999997</v>
      </c>
      <c r="K8" s="28">
        <v>2941.6631899999998</v>
      </c>
      <c r="L8" s="28">
        <v>3191.6889100000003</v>
      </c>
      <c r="M8" s="28">
        <v>1945.5053300000002</v>
      </c>
      <c r="N8" s="28">
        <v>3251.8458599999999</v>
      </c>
      <c r="O8" s="28">
        <v>5504.4</v>
      </c>
      <c r="P8" s="28">
        <v>3605.8944100000003</v>
      </c>
      <c r="Q8" s="31" t="str">
        <f t="shared" si="0"/>
        <v>a</v>
      </c>
    </row>
    <row r="9" spans="1:17" ht="15" x14ac:dyDescent="0.2">
      <c r="C9" s="7">
        <v>27</v>
      </c>
      <c r="D9" s="5"/>
      <c r="E9" s="2"/>
      <c r="F9" s="2"/>
      <c r="G9" s="2"/>
      <c r="H9" s="2"/>
      <c r="I9" s="2"/>
      <c r="J9" s="2"/>
      <c r="K9" s="28"/>
      <c r="L9" s="28"/>
      <c r="M9" s="28"/>
      <c r="N9" s="28"/>
      <c r="O9" s="28"/>
      <c r="P9" s="28"/>
      <c r="Q9" s="31" t="str">
        <f t="shared" si="0"/>
        <v>a</v>
      </c>
    </row>
    <row r="10" spans="1:17" ht="15" x14ac:dyDescent="0.2">
      <c r="C10" s="7">
        <v>27</v>
      </c>
      <c r="D10" s="5" t="s">
        <v>4</v>
      </c>
      <c r="E10" s="1">
        <v>9927.2223599999998</v>
      </c>
      <c r="F10" s="1">
        <v>9302.1707900000001</v>
      </c>
      <c r="G10" s="1">
        <v>9866.4336299999995</v>
      </c>
      <c r="H10" s="1">
        <v>11922.82488</v>
      </c>
      <c r="I10" s="1">
        <v>10963.424310000002</v>
      </c>
      <c r="J10" s="1">
        <v>12465.303450000001</v>
      </c>
      <c r="K10" s="29">
        <v>18086.389230000001</v>
      </c>
      <c r="L10" s="29">
        <v>22179.035630000002</v>
      </c>
      <c r="M10" s="29">
        <v>23599.043149999998</v>
      </c>
      <c r="N10" s="29">
        <v>29599.286550000001</v>
      </c>
      <c r="O10" s="29">
        <v>34587.806560000005</v>
      </c>
      <c r="P10" s="29">
        <v>14202.939499999999</v>
      </c>
      <c r="Q10" s="31" t="str">
        <f t="shared" si="0"/>
        <v>a</v>
      </c>
    </row>
    <row r="11" spans="1:17" ht="19.5" customHeight="1" x14ac:dyDescent="0.2">
      <c r="C11" s="7">
        <v>27</v>
      </c>
      <c r="D11" s="8" t="s">
        <v>5</v>
      </c>
      <c r="E11" s="2">
        <v>2117.3737700000001</v>
      </c>
      <c r="F11" s="2">
        <v>1822.8961899999999</v>
      </c>
      <c r="G11" s="2">
        <v>2182.4173900000001</v>
      </c>
      <c r="H11" s="2">
        <v>2253.1563599999999</v>
      </c>
      <c r="I11" s="2">
        <v>2081.2385199999999</v>
      </c>
      <c r="J11" s="2">
        <v>2131.6780099999996</v>
      </c>
      <c r="K11" s="28">
        <v>2959.76629</v>
      </c>
      <c r="L11" s="28">
        <v>3642.19778</v>
      </c>
      <c r="M11" s="28">
        <v>3855.6400899999999</v>
      </c>
      <c r="N11" s="28">
        <v>4224.7388899999996</v>
      </c>
      <c r="O11" s="28">
        <v>4776.1000000000004</v>
      </c>
      <c r="P11" s="28">
        <v>2209.7550099999999</v>
      </c>
      <c r="Q11" s="31" t="str">
        <f t="shared" si="0"/>
        <v>a</v>
      </c>
    </row>
    <row r="12" spans="1:17" ht="19.5" customHeight="1" x14ac:dyDescent="0.2">
      <c r="C12" s="7">
        <v>27</v>
      </c>
      <c r="D12" s="8" t="s">
        <v>6</v>
      </c>
      <c r="E12" s="2">
        <v>1362.0450900000001</v>
      </c>
      <c r="F12" s="2">
        <v>1166.8226300000001</v>
      </c>
      <c r="G12" s="2">
        <v>1078.83987</v>
      </c>
      <c r="H12" s="2">
        <v>1953.5106600000001</v>
      </c>
      <c r="I12" s="2">
        <v>1406.7454599999999</v>
      </c>
      <c r="J12" s="2">
        <v>1735.8312200000003</v>
      </c>
      <c r="K12" s="28">
        <v>2742.27828</v>
      </c>
      <c r="L12" s="28">
        <v>3036.7757799999999</v>
      </c>
      <c r="M12" s="28">
        <v>3239.4606200000003</v>
      </c>
      <c r="N12" s="28">
        <v>3651.1970799999999</v>
      </c>
      <c r="O12" s="28">
        <v>4448.1948000000002</v>
      </c>
      <c r="P12" s="28">
        <v>1956.20183</v>
      </c>
      <c r="Q12" s="31" t="str">
        <f t="shared" si="0"/>
        <v>a</v>
      </c>
    </row>
    <row r="13" spans="1:17" ht="19.5" customHeight="1" x14ac:dyDescent="0.2">
      <c r="C13" s="7">
        <v>27</v>
      </c>
      <c r="D13" s="8" t="s">
        <v>7</v>
      </c>
      <c r="E13" s="2">
        <v>0</v>
      </c>
      <c r="F13" s="2">
        <v>0</v>
      </c>
      <c r="G13" s="2">
        <v>68.542100000000005</v>
      </c>
      <c r="H13" s="2">
        <v>35.018999999999998</v>
      </c>
      <c r="I13" s="2">
        <v>40.082000000000001</v>
      </c>
      <c r="J13" s="2">
        <v>41.573</v>
      </c>
      <c r="K13" s="28">
        <v>34.741</v>
      </c>
      <c r="L13" s="28">
        <v>25.617999999999999</v>
      </c>
      <c r="M13" s="28">
        <v>13.78</v>
      </c>
      <c r="N13" s="28">
        <v>7.55</v>
      </c>
      <c r="O13" s="28">
        <v>5</v>
      </c>
      <c r="P13" s="28">
        <v>1.5069999999999999</v>
      </c>
      <c r="Q13" s="31" t="str">
        <f t="shared" si="0"/>
        <v>a</v>
      </c>
    </row>
    <row r="14" spans="1:17" ht="19.5" customHeight="1" x14ac:dyDescent="0.2">
      <c r="C14" s="7">
        <v>27</v>
      </c>
      <c r="D14" s="8" t="s">
        <v>8</v>
      </c>
      <c r="E14" s="2">
        <v>4965.0922599999994</v>
      </c>
      <c r="F14" s="2">
        <v>4825.562100000001</v>
      </c>
      <c r="G14" s="2">
        <v>5329.1101199999994</v>
      </c>
      <c r="H14" s="2">
        <v>6068.9371600000004</v>
      </c>
      <c r="I14" s="2">
        <v>5989.0896600000005</v>
      </c>
      <c r="J14" s="2">
        <v>6909.3423600000006</v>
      </c>
      <c r="K14" s="28">
        <v>8737.0435799999996</v>
      </c>
      <c r="L14" s="28">
        <v>10851.59693</v>
      </c>
      <c r="M14" s="28">
        <v>11906.27663</v>
      </c>
      <c r="N14" s="28">
        <v>14526.272279999999</v>
      </c>
      <c r="O14" s="28">
        <v>15828.1</v>
      </c>
      <c r="P14" s="28">
        <v>7899.2624299999998</v>
      </c>
      <c r="Q14" s="31" t="str">
        <f t="shared" si="0"/>
        <v>a</v>
      </c>
    </row>
    <row r="15" spans="1:17" ht="19.5" customHeight="1" x14ac:dyDescent="0.2">
      <c r="C15" s="7">
        <v>27</v>
      </c>
      <c r="D15" s="8" t="s">
        <v>2</v>
      </c>
      <c r="E15" s="2">
        <v>367.44600000000003</v>
      </c>
      <c r="F15" s="2">
        <v>0.90563000000000005</v>
      </c>
      <c r="G15" s="2">
        <v>0.97538000000000002</v>
      </c>
      <c r="H15" s="2">
        <v>8.5798300000000012</v>
      </c>
      <c r="I15" s="2">
        <v>18.344529999999999</v>
      </c>
      <c r="J15" s="2">
        <v>14.013</v>
      </c>
      <c r="K15" s="28">
        <v>541.93982999999992</v>
      </c>
      <c r="L15" s="28">
        <v>27.890499999999999</v>
      </c>
      <c r="M15" s="28">
        <v>112.20107</v>
      </c>
      <c r="N15" s="28">
        <v>29.144269999999999</v>
      </c>
      <c r="O15" s="28">
        <v>37.700000000000003</v>
      </c>
      <c r="P15" s="28">
        <v>1.0651400000000002</v>
      </c>
      <c r="Q15" s="31" t="str">
        <f t="shared" si="0"/>
        <v>a</v>
      </c>
    </row>
    <row r="16" spans="1:17" ht="19.5" customHeight="1" x14ac:dyDescent="0.2">
      <c r="C16" s="7">
        <v>27</v>
      </c>
      <c r="D16" s="8" t="s">
        <v>9</v>
      </c>
      <c r="E16" s="2">
        <v>947.60770999999988</v>
      </c>
      <c r="F16" s="2">
        <v>1002.1985100000002</v>
      </c>
      <c r="G16" s="2">
        <v>925.41849000000002</v>
      </c>
      <c r="H16" s="2">
        <v>1045.5811100000001</v>
      </c>
      <c r="I16" s="2">
        <v>1125.8848500000001</v>
      </c>
      <c r="J16" s="2">
        <v>1333.41841</v>
      </c>
      <c r="K16" s="28">
        <v>1722.71317</v>
      </c>
      <c r="L16" s="28">
        <v>2130.2851099999998</v>
      </c>
      <c r="M16" s="28">
        <v>2326.0982799999997</v>
      </c>
      <c r="N16" s="28">
        <v>3105.2157999999999</v>
      </c>
      <c r="O16" s="28">
        <v>3093</v>
      </c>
      <c r="P16" s="28">
        <v>1597.3206599999999</v>
      </c>
      <c r="Q16" s="31" t="str">
        <f t="shared" si="0"/>
        <v>a</v>
      </c>
    </row>
    <row r="17" spans="3:20" ht="19.5" customHeight="1" x14ac:dyDescent="0.2">
      <c r="C17" s="7">
        <v>27</v>
      </c>
      <c r="D17" s="8" t="s">
        <v>10</v>
      </c>
      <c r="E17" s="2">
        <v>167.65752999999998</v>
      </c>
      <c r="F17" s="2">
        <v>483.78573</v>
      </c>
      <c r="G17" s="2">
        <v>281.13028000000003</v>
      </c>
      <c r="H17" s="2">
        <v>558.0407600000002</v>
      </c>
      <c r="I17" s="2">
        <v>302.03929000000005</v>
      </c>
      <c r="J17" s="2">
        <v>299.44745</v>
      </c>
      <c r="K17" s="28">
        <v>1347.90708</v>
      </c>
      <c r="L17" s="28">
        <v>2464.6715299999996</v>
      </c>
      <c r="M17" s="28">
        <v>2145.58646</v>
      </c>
      <c r="N17" s="28">
        <v>4055.1682299999998</v>
      </c>
      <c r="O17" s="28">
        <v>6399.7117600000001</v>
      </c>
      <c r="P17" s="28">
        <v>537.82743000000005</v>
      </c>
      <c r="Q17" s="31" t="str">
        <f t="shared" si="0"/>
        <v>a</v>
      </c>
    </row>
    <row r="18" spans="3:20" x14ac:dyDescent="0.2">
      <c r="C18" s="7">
        <v>27</v>
      </c>
      <c r="D18" s="8"/>
      <c r="E18" s="2"/>
      <c r="F18" s="2"/>
      <c r="G18" s="2"/>
      <c r="H18" s="2"/>
      <c r="I18" s="2"/>
      <c r="J18" s="2"/>
      <c r="K18" s="28"/>
      <c r="L18" s="28"/>
      <c r="M18" s="28"/>
      <c r="N18" s="28"/>
      <c r="O18" s="28"/>
      <c r="P18" s="28"/>
      <c r="Q18" s="31" t="str">
        <f t="shared" si="0"/>
        <v>a</v>
      </c>
    </row>
    <row r="19" spans="3:20" ht="15" x14ac:dyDescent="0.2">
      <c r="C19" s="7">
        <v>27</v>
      </c>
      <c r="D19" s="6" t="s">
        <v>11</v>
      </c>
      <c r="E19" s="3">
        <v>4477.1867999999995</v>
      </c>
      <c r="F19" s="3">
        <v>6562.226459999998</v>
      </c>
      <c r="G19" s="3">
        <v>6904.7810500000014</v>
      </c>
      <c r="H19" s="3">
        <v>7295.9341200000017</v>
      </c>
      <c r="I19" s="3">
        <v>10719.129420000008</v>
      </c>
      <c r="J19" s="3">
        <v>10059.26215</v>
      </c>
      <c r="K19" s="3">
        <v>14850.58958</v>
      </c>
      <c r="L19" s="3">
        <v>12624.645479999996</v>
      </c>
      <c r="M19" s="3">
        <v>16541.897340000003</v>
      </c>
      <c r="N19" s="3">
        <v>14090.780900000002</v>
      </c>
      <c r="O19" s="3">
        <v>11993.345439999997</v>
      </c>
      <c r="P19" s="3">
        <v>6463.2236100000027</v>
      </c>
      <c r="Q19" s="31" t="str">
        <f t="shared" si="0"/>
        <v>a</v>
      </c>
    </row>
    <row r="20" spans="3:20" ht="15" x14ac:dyDescent="0.2">
      <c r="C20" s="7">
        <v>27</v>
      </c>
      <c r="D20" s="5"/>
      <c r="E20" s="1"/>
      <c r="F20" s="1"/>
      <c r="G20" s="1"/>
      <c r="H20" s="1"/>
      <c r="I20" s="1"/>
      <c r="J20" s="1"/>
      <c r="K20" s="29"/>
      <c r="L20" s="29"/>
      <c r="M20" s="29"/>
      <c r="N20" s="29"/>
      <c r="O20" s="29"/>
      <c r="P20" s="29"/>
      <c r="Q20" s="31" t="str">
        <f t="shared" si="0"/>
        <v>a</v>
      </c>
    </row>
    <row r="21" spans="3:20" ht="15" x14ac:dyDescent="0.2">
      <c r="C21" s="7">
        <v>27</v>
      </c>
      <c r="D21" s="5" t="s">
        <v>12</v>
      </c>
      <c r="E21" s="1">
        <v>3599.470080000001</v>
      </c>
      <c r="F21" s="1">
        <v>4908.5013100000015</v>
      </c>
      <c r="G21" s="1">
        <v>4402.7351999999992</v>
      </c>
      <c r="H21" s="1">
        <v>9966.3481000000029</v>
      </c>
      <c r="I21" s="1">
        <v>10158.795230000002</v>
      </c>
      <c r="J21" s="1">
        <v>9447.7926100000004</v>
      </c>
      <c r="K21" s="29">
        <v>12700.514870000003</v>
      </c>
      <c r="L21" s="29">
        <v>15036.454669999999</v>
      </c>
      <c r="M21" s="29">
        <v>14763.402299999998</v>
      </c>
      <c r="N21" s="29">
        <v>13772.28888</v>
      </c>
      <c r="O21" s="29">
        <v>17563.11822</v>
      </c>
      <c r="P21" s="29">
        <v>2299.8880300000001</v>
      </c>
      <c r="Q21" s="31" t="str">
        <f t="shared" si="0"/>
        <v>a</v>
      </c>
    </row>
    <row r="22" spans="3:20" ht="17.25" customHeight="1" x14ac:dyDescent="0.2">
      <c r="C22" s="7">
        <v>27</v>
      </c>
      <c r="D22" s="8" t="s">
        <v>24</v>
      </c>
      <c r="E22" s="2">
        <v>3686.319320000001</v>
      </c>
      <c r="F22" s="2">
        <v>5134.235560000001</v>
      </c>
      <c r="G22" s="2">
        <v>4562.7131999999992</v>
      </c>
      <c r="H22" s="2">
        <v>10289.091100000003</v>
      </c>
      <c r="I22" s="2">
        <v>10591.261530000002</v>
      </c>
      <c r="J22" s="2">
        <v>9830.8416100000013</v>
      </c>
      <c r="K22" s="28">
        <v>13938.973000000002</v>
      </c>
      <c r="L22" s="28">
        <v>15874.80091</v>
      </c>
      <c r="M22" s="28">
        <v>17709.322379999998</v>
      </c>
      <c r="N22" s="28">
        <v>14521.19168</v>
      </c>
      <c r="O22" s="28">
        <v>17891.718219999999</v>
      </c>
      <c r="P22" s="28">
        <v>2518.51863</v>
      </c>
      <c r="Q22" s="31" t="str">
        <f t="shared" si="0"/>
        <v>a</v>
      </c>
    </row>
    <row r="23" spans="3:20" ht="17.25" customHeight="1" x14ac:dyDescent="0.2">
      <c r="C23" s="7">
        <v>27</v>
      </c>
      <c r="D23" s="8" t="s">
        <v>25</v>
      </c>
      <c r="E23" s="2">
        <v>86.849240000000009</v>
      </c>
      <c r="F23" s="2">
        <v>225.73424999999997</v>
      </c>
      <c r="G23" s="2">
        <v>159.97800000000001</v>
      </c>
      <c r="H23" s="2">
        <v>322.74299999999999</v>
      </c>
      <c r="I23" s="2">
        <v>432.46629999999993</v>
      </c>
      <c r="J23" s="2">
        <v>383.04899999999998</v>
      </c>
      <c r="K23" s="28">
        <v>1238.45813</v>
      </c>
      <c r="L23" s="28">
        <v>838.34623999999997</v>
      </c>
      <c r="M23" s="28">
        <v>2945.9200799999999</v>
      </c>
      <c r="N23" s="28">
        <v>748.90280000000007</v>
      </c>
      <c r="O23" s="28">
        <v>328.6</v>
      </c>
      <c r="P23" s="28">
        <v>218.63060000000002</v>
      </c>
      <c r="Q23" s="31" t="str">
        <f t="shared" si="0"/>
        <v>a</v>
      </c>
    </row>
    <row r="24" spans="3:20" x14ac:dyDescent="0.2">
      <c r="C24" s="7">
        <v>27</v>
      </c>
      <c r="D24" s="8"/>
      <c r="E24" s="2"/>
      <c r="F24" s="2"/>
      <c r="G24" s="2"/>
      <c r="H24" s="2"/>
      <c r="I24" s="2"/>
      <c r="J24" s="2"/>
      <c r="K24" s="28"/>
      <c r="L24" s="28"/>
      <c r="M24" s="28"/>
      <c r="N24" s="28"/>
      <c r="O24" s="28"/>
      <c r="P24" s="28"/>
      <c r="Q24" s="31" t="str">
        <f t="shared" si="0"/>
        <v>a</v>
      </c>
    </row>
    <row r="25" spans="3:20" ht="15" x14ac:dyDescent="0.2">
      <c r="C25" s="7">
        <v>27</v>
      </c>
      <c r="D25" s="6" t="s">
        <v>13</v>
      </c>
      <c r="E25" s="3">
        <v>877.71671999999853</v>
      </c>
      <c r="F25" s="3">
        <v>1653.7251499999966</v>
      </c>
      <c r="G25" s="3">
        <v>2502.0458500000022</v>
      </c>
      <c r="H25" s="3">
        <v>-2670.4139800000012</v>
      </c>
      <c r="I25" s="3">
        <v>560.33419000000686</v>
      </c>
      <c r="J25" s="3">
        <v>611.46954000000005</v>
      </c>
      <c r="K25" s="3">
        <v>2150.0747099999971</v>
      </c>
      <c r="L25" s="3">
        <v>-2411.8091900000036</v>
      </c>
      <c r="M25" s="3">
        <v>1778.4950400000052</v>
      </c>
      <c r="N25" s="3">
        <v>318.4920200000015</v>
      </c>
      <c r="O25" s="3">
        <v>-5569.772780000003</v>
      </c>
      <c r="P25" s="3">
        <v>4163.3355800000027</v>
      </c>
      <c r="Q25" s="31" t="str">
        <f t="shared" si="0"/>
        <v>a</v>
      </c>
    </row>
    <row r="26" spans="3:20" ht="15" x14ac:dyDescent="0.2">
      <c r="C26" s="7">
        <v>27</v>
      </c>
      <c r="D26" s="5"/>
      <c r="E26" s="1"/>
      <c r="F26" s="1"/>
      <c r="G26" s="1"/>
      <c r="H26" s="1"/>
      <c r="I26" s="1"/>
      <c r="J26" s="1"/>
      <c r="K26" s="29"/>
      <c r="L26" s="29"/>
      <c r="M26" s="29"/>
      <c r="N26" s="29"/>
      <c r="O26" s="29"/>
      <c r="P26" s="29"/>
      <c r="Q26" s="31" t="str">
        <f t="shared" si="0"/>
        <v>a</v>
      </c>
    </row>
    <row r="27" spans="3:20" ht="15" x14ac:dyDescent="0.2">
      <c r="C27" s="7">
        <v>27</v>
      </c>
      <c r="D27" s="5" t="s">
        <v>14</v>
      </c>
      <c r="E27" s="1">
        <v>768.66281999999774</v>
      </c>
      <c r="F27" s="1">
        <v>1630.9830299999958</v>
      </c>
      <c r="G27" s="1">
        <v>2502.0458500000022</v>
      </c>
      <c r="H27" s="1">
        <v>-2705.4729800000059</v>
      </c>
      <c r="I27" s="1">
        <v>490.21619000000646</v>
      </c>
      <c r="J27" s="1">
        <v>541.35153999999966</v>
      </c>
      <c r="K27" s="29">
        <v>2079.9567099999986</v>
      </c>
      <c r="L27" s="29">
        <v>-2481.9271900000094</v>
      </c>
      <c r="M27" s="29">
        <v>1708.3770400000067</v>
      </c>
      <c r="N27" s="29">
        <v>248.37402000000293</v>
      </c>
      <c r="O27" s="29">
        <v>-5604.8727800000052</v>
      </c>
      <c r="P27" s="29">
        <v>4128.270580000004</v>
      </c>
      <c r="Q27" s="31" t="str">
        <f t="shared" si="0"/>
        <v>a</v>
      </c>
    </row>
    <row r="28" spans="3:20" ht="15" x14ac:dyDescent="0.2">
      <c r="C28" s="7">
        <v>27</v>
      </c>
      <c r="D28" s="9" t="s">
        <v>24</v>
      </c>
      <c r="E28" s="1">
        <v>768.66281999999774</v>
      </c>
      <c r="F28" s="1">
        <v>1630.9830299999958</v>
      </c>
      <c r="G28" s="1">
        <v>2502.0458500000022</v>
      </c>
      <c r="H28" s="1">
        <v>0</v>
      </c>
      <c r="I28" s="1">
        <v>490.21619000000646</v>
      </c>
      <c r="J28" s="1">
        <v>541.35153999999966</v>
      </c>
      <c r="K28" s="29">
        <v>2079.9567099999986</v>
      </c>
      <c r="L28" s="29">
        <v>0</v>
      </c>
      <c r="M28" s="29">
        <v>1708.3770400000067</v>
      </c>
      <c r="N28" s="29">
        <v>248.37402000000293</v>
      </c>
      <c r="O28" s="29">
        <v>0</v>
      </c>
      <c r="P28" s="29">
        <v>4128.270580000004</v>
      </c>
      <c r="Q28" s="31" t="str">
        <f t="shared" si="0"/>
        <v>a</v>
      </c>
    </row>
    <row r="29" spans="3:20" ht="15.75" customHeight="1" x14ac:dyDescent="0.2">
      <c r="C29" s="7">
        <v>27</v>
      </c>
      <c r="D29" s="10" t="s">
        <v>15</v>
      </c>
      <c r="E29" s="28">
        <v>768.66281999999774</v>
      </c>
      <c r="F29" s="28">
        <v>1630.9830299999958</v>
      </c>
      <c r="G29" s="28">
        <v>2502.0458500000022</v>
      </c>
      <c r="H29" s="28">
        <v>0</v>
      </c>
      <c r="I29" s="28">
        <v>490.21619000000646</v>
      </c>
      <c r="J29" s="28">
        <v>541.35153999999966</v>
      </c>
      <c r="K29" s="28">
        <v>2079.9567099999986</v>
      </c>
      <c r="L29" s="28">
        <v>0</v>
      </c>
      <c r="M29" s="28">
        <v>1708.3770400000067</v>
      </c>
      <c r="N29" s="28">
        <v>248.37402000000293</v>
      </c>
      <c r="O29" s="28">
        <v>0</v>
      </c>
      <c r="P29" s="28">
        <v>4128.270580000004</v>
      </c>
      <c r="Q29" s="31" t="str">
        <f t="shared" si="0"/>
        <v>a</v>
      </c>
      <c r="T29" s="27"/>
    </row>
    <row r="30" spans="3:20" ht="15.75" hidden="1" customHeight="1" x14ac:dyDescent="0.2">
      <c r="D30" s="33" t="s">
        <v>15</v>
      </c>
      <c r="E30" s="28"/>
      <c r="F30" s="28"/>
      <c r="G30" s="28"/>
      <c r="H30" s="28"/>
      <c r="I30" s="28"/>
      <c r="J30" s="28"/>
      <c r="K30" s="34">
        <v>0</v>
      </c>
      <c r="L30" s="34">
        <v>0</v>
      </c>
      <c r="M30" s="34">
        <v>0</v>
      </c>
      <c r="N30" s="34">
        <v>0</v>
      </c>
      <c r="O30" s="34">
        <v>0</v>
      </c>
      <c r="P30" s="34">
        <v>0</v>
      </c>
      <c r="Q30" s="31"/>
      <c r="T30" s="27"/>
    </row>
    <row r="31" spans="3:20" ht="15.75" hidden="1" customHeight="1" x14ac:dyDescent="0.2">
      <c r="D31" s="33" t="s">
        <v>34</v>
      </c>
      <c r="E31" s="28"/>
      <c r="F31" s="28"/>
      <c r="G31" s="28"/>
      <c r="H31" s="28"/>
      <c r="I31" s="28"/>
      <c r="J31" s="28"/>
      <c r="K31" s="34">
        <v>2079.9567099999986</v>
      </c>
      <c r="L31" s="34">
        <v>0</v>
      </c>
      <c r="M31" s="34">
        <v>1708.3770400000067</v>
      </c>
      <c r="N31" s="34">
        <v>248.37402000000293</v>
      </c>
      <c r="O31" s="34">
        <v>0</v>
      </c>
      <c r="P31" s="34">
        <v>4128.270580000004</v>
      </c>
      <c r="Q31" s="31"/>
      <c r="T31" s="27"/>
    </row>
    <row r="32" spans="3:20" ht="15.75" hidden="1" customHeight="1" x14ac:dyDescent="0.2">
      <c r="C32" s="7">
        <v>27</v>
      </c>
      <c r="D32" s="10" t="s">
        <v>37</v>
      </c>
      <c r="E32" s="28">
        <v>0</v>
      </c>
      <c r="F32" s="28">
        <v>0</v>
      </c>
      <c r="G32" s="28">
        <v>0</v>
      </c>
      <c r="H32" s="28">
        <v>0</v>
      </c>
      <c r="I32" s="28">
        <v>0</v>
      </c>
      <c r="J32" s="28">
        <v>0</v>
      </c>
      <c r="K32" s="28">
        <v>0</v>
      </c>
      <c r="L32" s="28">
        <v>0</v>
      </c>
      <c r="M32" s="28">
        <v>0</v>
      </c>
      <c r="N32" s="28">
        <v>0</v>
      </c>
      <c r="O32" s="28">
        <v>0</v>
      </c>
      <c r="P32" s="28">
        <v>0</v>
      </c>
      <c r="Q32" s="31" t="str">
        <f t="shared" si="0"/>
        <v>b</v>
      </c>
    </row>
    <row r="33" spans="3:17" ht="15.75" hidden="1" customHeight="1" x14ac:dyDescent="0.2">
      <c r="C33" s="7">
        <v>27</v>
      </c>
      <c r="D33" s="10" t="s">
        <v>16</v>
      </c>
      <c r="E33" s="28">
        <v>0</v>
      </c>
      <c r="F33" s="28">
        <v>0</v>
      </c>
      <c r="G33" s="28">
        <v>0</v>
      </c>
      <c r="H33" s="28">
        <v>0</v>
      </c>
      <c r="I33" s="28">
        <v>0</v>
      </c>
      <c r="J33" s="28">
        <v>0</v>
      </c>
      <c r="K33" s="28">
        <v>0</v>
      </c>
      <c r="L33" s="28">
        <v>0</v>
      </c>
      <c r="M33" s="28">
        <v>0</v>
      </c>
      <c r="N33" s="28">
        <v>0</v>
      </c>
      <c r="O33" s="28">
        <v>0</v>
      </c>
      <c r="P33" s="28">
        <v>0</v>
      </c>
      <c r="Q33" s="31" t="str">
        <f t="shared" si="0"/>
        <v>b</v>
      </c>
    </row>
    <row r="34" spans="3:17" ht="15.75" hidden="1" customHeight="1" x14ac:dyDescent="0.2">
      <c r="C34" s="7">
        <v>27</v>
      </c>
      <c r="D34" s="10" t="s">
        <v>17</v>
      </c>
      <c r="E34" s="28">
        <v>0</v>
      </c>
      <c r="F34" s="28">
        <v>0</v>
      </c>
      <c r="G34" s="28">
        <v>0</v>
      </c>
      <c r="H34" s="28">
        <v>0</v>
      </c>
      <c r="I34" s="28">
        <v>0</v>
      </c>
      <c r="J34" s="28">
        <v>0</v>
      </c>
      <c r="K34" s="28">
        <v>0</v>
      </c>
      <c r="L34" s="28">
        <v>0</v>
      </c>
      <c r="M34" s="28">
        <v>0</v>
      </c>
      <c r="N34" s="28">
        <v>0</v>
      </c>
      <c r="O34" s="28">
        <v>0</v>
      </c>
      <c r="P34" s="28">
        <v>0</v>
      </c>
      <c r="Q34" s="31" t="str">
        <f t="shared" si="0"/>
        <v>b</v>
      </c>
    </row>
    <row r="35" spans="3:17" ht="15.75" hidden="1" customHeight="1" x14ac:dyDescent="0.2">
      <c r="C35" s="7">
        <v>27</v>
      </c>
      <c r="D35" s="10" t="s">
        <v>38</v>
      </c>
      <c r="E35" s="28">
        <v>0</v>
      </c>
      <c r="F35" s="28">
        <v>0</v>
      </c>
      <c r="G35" s="28">
        <v>0</v>
      </c>
      <c r="H35" s="28">
        <v>0</v>
      </c>
      <c r="I35" s="28">
        <v>0</v>
      </c>
      <c r="J35" s="28">
        <v>0</v>
      </c>
      <c r="K35" s="28">
        <v>0</v>
      </c>
      <c r="L35" s="28">
        <v>0</v>
      </c>
      <c r="M35" s="28">
        <v>0</v>
      </c>
      <c r="N35" s="28">
        <v>0</v>
      </c>
      <c r="O35" s="28">
        <v>0</v>
      </c>
      <c r="P35" s="28">
        <v>0</v>
      </c>
      <c r="Q35" s="31" t="str">
        <f t="shared" si="0"/>
        <v>b</v>
      </c>
    </row>
    <row r="36" spans="3:17" ht="15.75" hidden="1" customHeight="1" x14ac:dyDescent="0.2">
      <c r="C36" s="7">
        <v>27</v>
      </c>
      <c r="D36" s="10" t="s">
        <v>39</v>
      </c>
      <c r="E36" s="28">
        <v>0</v>
      </c>
      <c r="F36" s="28">
        <v>0</v>
      </c>
      <c r="G36" s="28">
        <v>0</v>
      </c>
      <c r="H36" s="28">
        <v>0</v>
      </c>
      <c r="I36" s="28">
        <v>0</v>
      </c>
      <c r="J36" s="28">
        <v>0</v>
      </c>
      <c r="K36" s="28">
        <v>0</v>
      </c>
      <c r="L36" s="28">
        <v>0</v>
      </c>
      <c r="M36" s="28">
        <v>0</v>
      </c>
      <c r="N36" s="28">
        <v>0</v>
      </c>
      <c r="O36" s="28">
        <v>0</v>
      </c>
      <c r="P36" s="28">
        <v>0</v>
      </c>
      <c r="Q36" s="31" t="str">
        <f t="shared" si="0"/>
        <v>b</v>
      </c>
    </row>
    <row r="37" spans="3:17" ht="15.75" hidden="1" customHeight="1" x14ac:dyDescent="0.2">
      <c r="C37" s="7">
        <v>27</v>
      </c>
      <c r="D37" s="10" t="s">
        <v>18</v>
      </c>
      <c r="E37" s="28">
        <v>0</v>
      </c>
      <c r="F37" s="28">
        <v>0</v>
      </c>
      <c r="G37" s="28">
        <v>0</v>
      </c>
      <c r="H37" s="28">
        <v>0</v>
      </c>
      <c r="I37" s="28">
        <v>0</v>
      </c>
      <c r="J37" s="28">
        <v>0</v>
      </c>
      <c r="K37" s="28">
        <v>0</v>
      </c>
      <c r="L37" s="28">
        <v>0</v>
      </c>
      <c r="M37" s="28">
        <v>0</v>
      </c>
      <c r="N37" s="28">
        <v>0</v>
      </c>
      <c r="O37" s="28">
        <v>0</v>
      </c>
      <c r="P37" s="28">
        <v>0</v>
      </c>
      <c r="Q37" s="31" t="str">
        <f t="shared" si="0"/>
        <v>b</v>
      </c>
    </row>
    <row r="38" spans="3:17" ht="15" x14ac:dyDescent="0.2">
      <c r="C38" s="7">
        <v>27</v>
      </c>
      <c r="D38" s="9" t="s">
        <v>25</v>
      </c>
      <c r="E38" s="29">
        <v>0</v>
      </c>
      <c r="F38" s="29">
        <v>0</v>
      </c>
      <c r="G38" s="29">
        <v>0</v>
      </c>
      <c r="H38" s="29">
        <v>2705.4729800000059</v>
      </c>
      <c r="I38" s="29">
        <v>0</v>
      </c>
      <c r="J38" s="29">
        <v>0</v>
      </c>
      <c r="K38" s="29">
        <v>0</v>
      </c>
      <c r="L38" s="29">
        <v>2481.9271900000094</v>
      </c>
      <c r="M38" s="29">
        <v>0</v>
      </c>
      <c r="N38" s="29">
        <v>0</v>
      </c>
      <c r="O38" s="29">
        <v>5604.8727800000052</v>
      </c>
      <c r="P38" s="29">
        <v>0</v>
      </c>
      <c r="Q38" s="31" t="str">
        <f t="shared" si="0"/>
        <v>a</v>
      </c>
    </row>
    <row r="39" spans="3:17" ht="20.25" customHeight="1" x14ac:dyDescent="0.2">
      <c r="C39" s="7">
        <v>27</v>
      </c>
      <c r="D39" s="10" t="s">
        <v>15</v>
      </c>
      <c r="E39" s="28">
        <v>0</v>
      </c>
      <c r="F39" s="28">
        <v>0</v>
      </c>
      <c r="G39" s="28">
        <v>0</v>
      </c>
      <c r="H39" s="28">
        <v>2705.4729800000059</v>
      </c>
      <c r="I39" s="28">
        <v>0</v>
      </c>
      <c r="J39" s="28">
        <v>0</v>
      </c>
      <c r="K39" s="28">
        <v>0</v>
      </c>
      <c r="L39" s="28">
        <v>2481.9271900000094</v>
      </c>
      <c r="M39" s="28">
        <v>0</v>
      </c>
      <c r="N39" s="28">
        <v>0</v>
      </c>
      <c r="O39" s="28">
        <v>5604.8727800000052</v>
      </c>
      <c r="P39" s="28">
        <v>0</v>
      </c>
      <c r="Q39" s="31" t="str">
        <f t="shared" si="0"/>
        <v>a</v>
      </c>
    </row>
    <row r="40" spans="3:17" ht="20.25" hidden="1" customHeight="1" x14ac:dyDescent="0.2">
      <c r="D40" s="33" t="s">
        <v>15</v>
      </c>
      <c r="E40" s="28"/>
      <c r="F40" s="28"/>
      <c r="G40" s="28"/>
      <c r="H40" s="28"/>
      <c r="I40" s="28"/>
      <c r="J40" s="28"/>
      <c r="K40" s="34">
        <v>0</v>
      </c>
      <c r="L40" s="34">
        <v>0</v>
      </c>
      <c r="M40" s="34">
        <v>0</v>
      </c>
      <c r="N40" s="34">
        <v>0</v>
      </c>
      <c r="O40" s="34">
        <v>0</v>
      </c>
      <c r="P40" s="34">
        <v>0</v>
      </c>
      <c r="Q40" s="31"/>
    </row>
    <row r="41" spans="3:17" ht="20.25" hidden="1" customHeight="1" x14ac:dyDescent="0.2">
      <c r="D41" s="33" t="s">
        <v>34</v>
      </c>
      <c r="E41" s="28"/>
      <c r="F41" s="28"/>
      <c r="G41" s="28"/>
      <c r="H41" s="28"/>
      <c r="I41" s="28"/>
      <c r="J41" s="28"/>
      <c r="K41" s="34">
        <v>0</v>
      </c>
      <c r="L41" s="34">
        <v>2481.9271900000094</v>
      </c>
      <c r="M41" s="34">
        <v>0</v>
      </c>
      <c r="N41" s="34">
        <v>0</v>
      </c>
      <c r="O41" s="34">
        <v>5604.8727800000052</v>
      </c>
      <c r="P41" s="34">
        <v>0</v>
      </c>
      <c r="Q41" s="31"/>
    </row>
    <row r="42" spans="3:17" ht="20.25" hidden="1" customHeight="1" x14ac:dyDescent="0.2">
      <c r="C42" s="7">
        <v>27</v>
      </c>
      <c r="D42" s="10" t="s">
        <v>37</v>
      </c>
      <c r="E42" s="2">
        <v>0</v>
      </c>
      <c r="F42" s="2">
        <v>0</v>
      </c>
      <c r="G42" s="2">
        <v>0</v>
      </c>
      <c r="H42" s="2">
        <v>0</v>
      </c>
      <c r="I42" s="2">
        <v>0</v>
      </c>
      <c r="J42" s="2">
        <v>0</v>
      </c>
      <c r="K42" s="28">
        <v>0</v>
      </c>
      <c r="L42" s="28">
        <v>0</v>
      </c>
      <c r="M42" s="28">
        <v>0</v>
      </c>
      <c r="N42" s="28">
        <v>0</v>
      </c>
      <c r="O42" s="28">
        <v>0</v>
      </c>
      <c r="P42" s="28">
        <v>0</v>
      </c>
      <c r="Q42" s="31" t="str">
        <f t="shared" si="0"/>
        <v>b</v>
      </c>
    </row>
    <row r="43" spans="3:17" ht="20.25" hidden="1" customHeight="1" x14ac:dyDescent="0.2">
      <c r="C43" s="7">
        <v>27</v>
      </c>
      <c r="D43" s="10" t="s">
        <v>16</v>
      </c>
      <c r="E43" s="2">
        <v>0</v>
      </c>
      <c r="F43" s="2">
        <v>0</v>
      </c>
      <c r="G43" s="2">
        <v>0</v>
      </c>
      <c r="H43" s="2">
        <v>0</v>
      </c>
      <c r="I43" s="2">
        <v>0</v>
      </c>
      <c r="J43" s="2">
        <v>0</v>
      </c>
      <c r="K43" s="28">
        <v>0</v>
      </c>
      <c r="L43" s="28">
        <v>0</v>
      </c>
      <c r="M43" s="28">
        <v>0</v>
      </c>
      <c r="N43" s="28">
        <v>0</v>
      </c>
      <c r="O43" s="28">
        <v>0</v>
      </c>
      <c r="P43" s="28">
        <v>0</v>
      </c>
      <c r="Q43" s="31" t="str">
        <f t="shared" si="0"/>
        <v>b</v>
      </c>
    </row>
    <row r="44" spans="3:17" ht="20.25" hidden="1" customHeight="1" x14ac:dyDescent="0.2">
      <c r="C44" s="7">
        <v>27</v>
      </c>
      <c r="D44" s="10" t="s">
        <v>17</v>
      </c>
      <c r="E44" s="2">
        <v>0</v>
      </c>
      <c r="F44" s="2">
        <v>0</v>
      </c>
      <c r="G44" s="2">
        <v>0</v>
      </c>
      <c r="H44" s="2">
        <v>0</v>
      </c>
      <c r="I44" s="2">
        <v>0</v>
      </c>
      <c r="J44" s="2">
        <v>0</v>
      </c>
      <c r="K44" s="28">
        <v>0</v>
      </c>
      <c r="L44" s="28">
        <v>0</v>
      </c>
      <c r="M44" s="28">
        <v>0</v>
      </c>
      <c r="N44" s="28">
        <v>0</v>
      </c>
      <c r="O44" s="28">
        <v>0</v>
      </c>
      <c r="P44" s="28">
        <v>0</v>
      </c>
      <c r="Q44" s="31" t="str">
        <f t="shared" si="0"/>
        <v>b</v>
      </c>
    </row>
    <row r="45" spans="3:17" ht="20.25" hidden="1" customHeight="1" x14ac:dyDescent="0.2">
      <c r="C45" s="7">
        <v>27</v>
      </c>
      <c r="D45" s="10" t="s">
        <v>38</v>
      </c>
      <c r="E45" s="2">
        <v>0</v>
      </c>
      <c r="F45" s="2">
        <v>0</v>
      </c>
      <c r="G45" s="2">
        <v>0</v>
      </c>
      <c r="H45" s="2">
        <v>0</v>
      </c>
      <c r="I45" s="2">
        <v>0</v>
      </c>
      <c r="J45" s="2">
        <v>0</v>
      </c>
      <c r="K45" s="28">
        <v>0</v>
      </c>
      <c r="L45" s="28">
        <v>0</v>
      </c>
      <c r="M45" s="28">
        <v>0</v>
      </c>
      <c r="N45" s="28">
        <v>0</v>
      </c>
      <c r="O45" s="28">
        <v>0</v>
      </c>
      <c r="P45" s="28">
        <v>0</v>
      </c>
      <c r="Q45" s="31" t="str">
        <f t="shared" si="0"/>
        <v>b</v>
      </c>
    </row>
    <row r="46" spans="3:17" ht="20.25" hidden="1" customHeight="1" x14ac:dyDescent="0.2">
      <c r="C46" s="7">
        <v>27</v>
      </c>
      <c r="D46" s="10" t="s">
        <v>39</v>
      </c>
      <c r="E46" s="2">
        <v>0</v>
      </c>
      <c r="F46" s="2">
        <v>0</v>
      </c>
      <c r="G46" s="2">
        <v>0</v>
      </c>
      <c r="H46" s="2">
        <v>0</v>
      </c>
      <c r="I46" s="2">
        <v>0</v>
      </c>
      <c r="J46" s="2">
        <v>0</v>
      </c>
      <c r="K46" s="28">
        <v>0</v>
      </c>
      <c r="L46" s="28">
        <v>0</v>
      </c>
      <c r="M46" s="28">
        <v>0</v>
      </c>
      <c r="N46" s="28">
        <v>0</v>
      </c>
      <c r="O46" s="28">
        <v>0</v>
      </c>
      <c r="P46" s="28">
        <v>0</v>
      </c>
      <c r="Q46" s="31" t="str">
        <f t="shared" si="0"/>
        <v>b</v>
      </c>
    </row>
    <row r="47" spans="3:17" ht="20.25" hidden="1" customHeight="1" x14ac:dyDescent="0.2">
      <c r="C47" s="7">
        <v>27</v>
      </c>
      <c r="D47" s="10" t="s">
        <v>18</v>
      </c>
      <c r="E47" s="2">
        <v>0</v>
      </c>
      <c r="F47" s="2">
        <v>0</v>
      </c>
      <c r="G47" s="2">
        <v>0</v>
      </c>
      <c r="H47" s="2">
        <v>0</v>
      </c>
      <c r="I47" s="2">
        <v>0</v>
      </c>
      <c r="J47" s="2">
        <v>0</v>
      </c>
      <c r="K47" s="28">
        <v>0</v>
      </c>
      <c r="L47" s="28">
        <v>0</v>
      </c>
      <c r="M47" s="28">
        <v>0</v>
      </c>
      <c r="N47" s="28">
        <v>0</v>
      </c>
      <c r="O47" s="28">
        <v>0</v>
      </c>
      <c r="P47" s="28">
        <v>0</v>
      </c>
      <c r="Q47" s="31" t="str">
        <f t="shared" si="0"/>
        <v>b</v>
      </c>
    </row>
    <row r="48" spans="3:17" x14ac:dyDescent="0.2">
      <c r="C48" s="7">
        <v>27</v>
      </c>
      <c r="D48" s="10"/>
      <c r="E48" s="2"/>
      <c r="F48" s="2"/>
      <c r="G48" s="2"/>
      <c r="H48" s="2"/>
      <c r="I48" s="2"/>
      <c r="J48" s="2"/>
      <c r="K48" s="28"/>
      <c r="L48" s="28"/>
      <c r="M48" s="28"/>
      <c r="N48" s="28"/>
      <c r="O48" s="28"/>
      <c r="P48" s="28"/>
      <c r="Q48" s="31" t="str">
        <f t="shared" si="0"/>
        <v>a</v>
      </c>
    </row>
    <row r="49" spans="3:17" ht="15" x14ac:dyDescent="0.2">
      <c r="C49" s="7">
        <v>27</v>
      </c>
      <c r="D49" s="5" t="s">
        <v>19</v>
      </c>
      <c r="E49" s="1">
        <v>-109.05389999999998</v>
      </c>
      <c r="F49" s="1">
        <v>-22.742120000000003</v>
      </c>
      <c r="G49" s="1">
        <v>0</v>
      </c>
      <c r="H49" s="1">
        <v>-35.058999999999997</v>
      </c>
      <c r="I49" s="1">
        <v>-70.117999999999995</v>
      </c>
      <c r="J49" s="1">
        <v>-70.117999999999995</v>
      </c>
      <c r="K49" s="29">
        <v>-70.117999999999995</v>
      </c>
      <c r="L49" s="29">
        <v>-70.117999999999995</v>
      </c>
      <c r="M49" s="29">
        <v>-70.117999999999995</v>
      </c>
      <c r="N49" s="29">
        <v>-70.117999999999995</v>
      </c>
      <c r="O49" s="29">
        <v>-35.1</v>
      </c>
      <c r="P49" s="29">
        <v>-35.064999999999998</v>
      </c>
      <c r="Q49" s="31" t="str">
        <f t="shared" si="0"/>
        <v>a</v>
      </c>
    </row>
    <row r="50" spans="3:17" ht="15" x14ac:dyDescent="0.2">
      <c r="C50" s="7">
        <v>27</v>
      </c>
      <c r="D50" s="9" t="s">
        <v>24</v>
      </c>
      <c r="E50" s="1">
        <v>0.32</v>
      </c>
      <c r="F50" s="1">
        <v>0</v>
      </c>
      <c r="G50" s="1">
        <v>0</v>
      </c>
      <c r="H50" s="1">
        <v>0</v>
      </c>
      <c r="I50" s="1">
        <v>0</v>
      </c>
      <c r="J50" s="1">
        <v>0</v>
      </c>
      <c r="K50" s="29">
        <v>0</v>
      </c>
      <c r="L50" s="29">
        <v>0</v>
      </c>
      <c r="M50" s="29">
        <v>0</v>
      </c>
      <c r="N50" s="29">
        <v>0</v>
      </c>
      <c r="O50" s="29">
        <v>0</v>
      </c>
      <c r="P50" s="29">
        <v>0</v>
      </c>
      <c r="Q50" s="31" t="str">
        <f t="shared" si="0"/>
        <v>a</v>
      </c>
    </row>
    <row r="51" spans="3:17" hidden="1" x14ac:dyDescent="0.2">
      <c r="C51" s="7">
        <v>27</v>
      </c>
      <c r="D51" s="10" t="s">
        <v>20</v>
      </c>
      <c r="E51" s="2">
        <v>0</v>
      </c>
      <c r="F51" s="2">
        <v>0</v>
      </c>
      <c r="G51" s="2">
        <v>0</v>
      </c>
      <c r="H51" s="2">
        <v>0</v>
      </c>
      <c r="I51" s="2">
        <v>0</v>
      </c>
      <c r="J51" s="2">
        <v>0</v>
      </c>
      <c r="K51" s="28">
        <v>0</v>
      </c>
      <c r="L51" s="28">
        <v>0</v>
      </c>
      <c r="M51" s="28">
        <v>0</v>
      </c>
      <c r="N51" s="28">
        <v>0</v>
      </c>
      <c r="O51" s="28">
        <v>0</v>
      </c>
      <c r="P51" s="28">
        <v>0</v>
      </c>
      <c r="Q51" s="31" t="str">
        <f t="shared" si="0"/>
        <v>b</v>
      </c>
    </row>
    <row r="52" spans="3:17" x14ac:dyDescent="0.2">
      <c r="C52" s="7">
        <v>27</v>
      </c>
      <c r="D52" s="10" t="s">
        <v>21</v>
      </c>
      <c r="E52" s="2">
        <v>0.32</v>
      </c>
      <c r="F52" s="2">
        <v>0</v>
      </c>
      <c r="G52" s="2">
        <v>0</v>
      </c>
      <c r="H52" s="2">
        <v>0</v>
      </c>
      <c r="I52" s="2">
        <v>0</v>
      </c>
      <c r="J52" s="2">
        <v>0</v>
      </c>
      <c r="K52" s="28">
        <v>0</v>
      </c>
      <c r="L52" s="28">
        <v>0</v>
      </c>
      <c r="M52" s="28">
        <v>0</v>
      </c>
      <c r="N52" s="28">
        <v>0</v>
      </c>
      <c r="O52" s="28">
        <v>0</v>
      </c>
      <c r="P52" s="28">
        <v>0</v>
      </c>
      <c r="Q52" s="31" t="str">
        <f t="shared" si="0"/>
        <v>a</v>
      </c>
    </row>
    <row r="53" spans="3:17" ht="15" x14ac:dyDescent="0.2">
      <c r="C53" s="7">
        <v>27</v>
      </c>
      <c r="D53" s="9" t="s">
        <v>25</v>
      </c>
      <c r="E53" s="1">
        <v>109.37389999999998</v>
      </c>
      <c r="F53" s="1">
        <v>22.742120000000003</v>
      </c>
      <c r="G53" s="1">
        <v>0</v>
      </c>
      <c r="H53" s="1">
        <v>35.058999999999997</v>
      </c>
      <c r="I53" s="1">
        <v>70.117999999999995</v>
      </c>
      <c r="J53" s="1">
        <v>70.117999999999995</v>
      </c>
      <c r="K53" s="29">
        <v>70.117999999999995</v>
      </c>
      <c r="L53" s="29">
        <v>70.117999999999995</v>
      </c>
      <c r="M53" s="29">
        <v>70.117999999999995</v>
      </c>
      <c r="N53" s="29">
        <v>70.117999999999995</v>
      </c>
      <c r="O53" s="29">
        <v>35.1</v>
      </c>
      <c r="P53" s="29">
        <v>35.064999999999998</v>
      </c>
      <c r="Q53" s="31" t="str">
        <f t="shared" si="0"/>
        <v>a</v>
      </c>
    </row>
    <row r="54" spans="3:17" ht="18" customHeight="1" x14ac:dyDescent="0.2">
      <c r="C54" s="7">
        <v>27</v>
      </c>
      <c r="D54" s="10" t="s">
        <v>20</v>
      </c>
      <c r="E54" s="2">
        <v>109.37389999999998</v>
      </c>
      <c r="F54" s="2">
        <v>22.742120000000003</v>
      </c>
      <c r="G54" s="2">
        <v>0</v>
      </c>
      <c r="H54" s="2">
        <v>35.058999999999997</v>
      </c>
      <c r="I54" s="2">
        <v>70.117999999999995</v>
      </c>
      <c r="J54" s="2">
        <v>70.117999999999995</v>
      </c>
      <c r="K54" s="28">
        <v>70.117999999999995</v>
      </c>
      <c r="L54" s="28">
        <v>70.117999999999995</v>
      </c>
      <c r="M54" s="28">
        <v>70.117999999999995</v>
      </c>
      <c r="N54" s="28">
        <v>70.117999999999995</v>
      </c>
      <c r="O54" s="28">
        <v>35.1</v>
      </c>
      <c r="P54" s="28">
        <v>35.064999999999998</v>
      </c>
      <c r="Q54" s="31" t="str">
        <f t="shared" si="0"/>
        <v>a</v>
      </c>
    </row>
    <row r="55" spans="3:17" ht="19.5" hidden="1" customHeight="1" x14ac:dyDescent="0.2">
      <c r="C55" s="7">
        <v>27</v>
      </c>
      <c r="D55" s="10" t="s">
        <v>21</v>
      </c>
      <c r="E55" s="2">
        <v>0</v>
      </c>
      <c r="F55" s="2">
        <v>0</v>
      </c>
      <c r="G55" s="2">
        <v>0</v>
      </c>
      <c r="H55" s="2">
        <v>0</v>
      </c>
      <c r="I55" s="2">
        <v>0</v>
      </c>
      <c r="J55" s="2">
        <v>0</v>
      </c>
      <c r="K55" s="28">
        <v>0</v>
      </c>
      <c r="L55" s="28">
        <v>0</v>
      </c>
      <c r="M55" s="28">
        <v>0</v>
      </c>
      <c r="N55" s="28">
        <v>0</v>
      </c>
      <c r="O55" s="28">
        <v>0</v>
      </c>
      <c r="P55" s="28">
        <v>0</v>
      </c>
      <c r="Q55" s="31" t="str">
        <f t="shared" si="0"/>
        <v>b</v>
      </c>
    </row>
    <row r="56" spans="3:17" x14ac:dyDescent="0.2">
      <c r="C56" s="7">
        <v>27</v>
      </c>
      <c r="D56" s="11"/>
      <c r="E56" s="2"/>
      <c r="F56" s="2"/>
      <c r="G56" s="2"/>
      <c r="H56" s="2"/>
      <c r="I56" s="2"/>
      <c r="J56" s="2"/>
      <c r="K56" s="28"/>
      <c r="L56" s="28"/>
      <c r="M56" s="28"/>
      <c r="N56" s="28"/>
      <c r="O56" s="28"/>
      <c r="P56" s="28"/>
      <c r="Q56" s="31" t="str">
        <f t="shared" si="0"/>
        <v>a</v>
      </c>
    </row>
    <row r="57" spans="3:17" ht="21.75" customHeight="1" x14ac:dyDescent="0.2">
      <c r="C57" s="7">
        <v>27</v>
      </c>
      <c r="D57" s="6" t="s">
        <v>22</v>
      </c>
      <c r="E57" s="3">
        <v>8.1001871876651421E-13</v>
      </c>
      <c r="F57" s="3">
        <v>7.9225515037251171E-13</v>
      </c>
      <c r="G57" s="3">
        <v>0</v>
      </c>
      <c r="H57" s="3">
        <v>4.7464254748774692E-12</v>
      </c>
      <c r="I57" s="3">
        <v>3.979039320256561E-13</v>
      </c>
      <c r="J57" s="3">
        <v>3.979039320256561E-13</v>
      </c>
      <c r="K57" s="3">
        <v>0</v>
      </c>
      <c r="L57" s="3">
        <v>5.9117155615240335E-12</v>
      </c>
      <c r="M57" s="3">
        <v>0</v>
      </c>
      <c r="N57" s="3">
        <v>-1.4210854715202004E-12</v>
      </c>
      <c r="O57" s="3">
        <v>0</v>
      </c>
      <c r="P57" s="3">
        <v>0</v>
      </c>
      <c r="Q57" s="31" t="s">
        <v>47</v>
      </c>
    </row>
    <row r="58" spans="3:17" hidden="1" x14ac:dyDescent="0.2">
      <c r="C58" s="7">
        <v>27</v>
      </c>
      <c r="Q58" s="31"/>
    </row>
    <row r="59" spans="3:17" ht="17.25" customHeight="1" x14ac:dyDescent="0.2">
      <c r="C59" s="7">
        <v>27</v>
      </c>
      <c r="Q59" s="31" t="s">
        <v>47</v>
      </c>
    </row>
    <row r="60" spans="3:17" x14ac:dyDescent="0.2">
      <c r="C60" s="7">
        <v>27</v>
      </c>
      <c r="Q60" s="31" t="s">
        <v>47</v>
      </c>
    </row>
    <row r="61" spans="3:17" ht="65.25" customHeight="1" x14ac:dyDescent="0.2">
      <c r="C61" s="7">
        <v>27</v>
      </c>
      <c r="D61" s="4" t="s">
        <v>23</v>
      </c>
      <c r="E61" s="24" t="s">
        <v>43</v>
      </c>
      <c r="F61" s="24" t="s">
        <v>44</v>
      </c>
      <c r="G61" s="24" t="s">
        <v>45</v>
      </c>
      <c r="H61" s="24" t="s">
        <v>41</v>
      </c>
      <c r="I61" s="24" t="s">
        <v>42</v>
      </c>
      <c r="J61" s="24" t="s">
        <v>46</v>
      </c>
      <c r="K61" s="32" t="str">
        <f>K4</f>
        <v>2022 წლის ფაქტი</v>
      </c>
      <c r="L61" s="32" t="s">
        <v>49</v>
      </c>
      <c r="M61" s="32" t="s">
        <v>51</v>
      </c>
      <c r="N61" s="32" t="s">
        <v>52</v>
      </c>
      <c r="O61" s="32" t="s">
        <v>53</v>
      </c>
      <c r="P61" s="32" t="s">
        <v>54</v>
      </c>
      <c r="Q61" s="31" t="s">
        <v>47</v>
      </c>
    </row>
    <row r="62" spans="3:17" s="12" customFormat="1" ht="19.5" customHeight="1" x14ac:dyDescent="0.2">
      <c r="C62" s="7">
        <v>27</v>
      </c>
      <c r="D62" s="13" t="s">
        <v>26</v>
      </c>
      <c r="E62" s="14">
        <v>14491.578399999999</v>
      </c>
      <c r="F62" s="14">
        <v>16090.131499999998</v>
      </c>
      <c r="G62" s="14">
        <v>16931.19268</v>
      </c>
      <c r="H62" s="14">
        <v>19541.502</v>
      </c>
      <c r="I62" s="14">
        <v>22115.020030000011</v>
      </c>
      <c r="J62" s="14">
        <v>22907.614600000001</v>
      </c>
      <c r="K62" s="14">
        <v>34175.43694</v>
      </c>
      <c r="L62" s="14">
        <v>35642.027349999997</v>
      </c>
      <c r="M62" s="14">
        <v>43086.860570000004</v>
      </c>
      <c r="N62" s="14">
        <v>44438.970250000006</v>
      </c>
      <c r="O62" s="14">
        <v>46909.752</v>
      </c>
      <c r="P62" s="14">
        <v>20884.793710000002</v>
      </c>
      <c r="Q62" s="31" t="str">
        <f t="shared" ref="Q62:Q74" si="1">IF((COUNTIFS(E62:L62,"&lt;&gt;0"))&gt;0,"a","b")</f>
        <v>a</v>
      </c>
    </row>
    <row r="63" spans="3:17" s="15" customFormat="1" ht="19.5" customHeight="1" x14ac:dyDescent="0.2">
      <c r="C63" s="7">
        <v>27</v>
      </c>
      <c r="D63" s="16" t="s">
        <v>0</v>
      </c>
      <c r="E63" s="17">
        <v>14404.409159999999</v>
      </c>
      <c r="F63" s="17">
        <v>15864.397249999998</v>
      </c>
      <c r="G63" s="17">
        <v>16771.214680000001</v>
      </c>
      <c r="H63" s="17">
        <v>19218.759000000002</v>
      </c>
      <c r="I63" s="17">
        <v>21682.553730000011</v>
      </c>
      <c r="J63" s="17">
        <v>22524.565600000002</v>
      </c>
      <c r="K63" s="17">
        <v>32936.978810000001</v>
      </c>
      <c r="L63" s="17">
        <v>34803.681109999998</v>
      </c>
      <c r="M63" s="17">
        <v>40140.940490000001</v>
      </c>
      <c r="N63" s="17">
        <v>43690.067450000002</v>
      </c>
      <c r="O63" s="17">
        <v>46581.152000000002</v>
      </c>
      <c r="P63" s="17">
        <v>20666.163110000001</v>
      </c>
      <c r="Q63" s="31" t="str">
        <f t="shared" si="1"/>
        <v>a</v>
      </c>
    </row>
    <row r="64" spans="3:17" s="15" customFormat="1" ht="19.5" customHeight="1" x14ac:dyDescent="0.2">
      <c r="C64" s="7">
        <v>27</v>
      </c>
      <c r="D64" s="18" t="s">
        <v>27</v>
      </c>
      <c r="E64" s="17">
        <v>86.849240000000009</v>
      </c>
      <c r="F64" s="17">
        <v>225.73424999999997</v>
      </c>
      <c r="G64" s="17">
        <v>159.97800000000001</v>
      </c>
      <c r="H64" s="17">
        <v>322.74299999999999</v>
      </c>
      <c r="I64" s="17">
        <v>432.46629999999993</v>
      </c>
      <c r="J64" s="17">
        <v>383.04899999999998</v>
      </c>
      <c r="K64" s="17">
        <v>1238.45813</v>
      </c>
      <c r="L64" s="17">
        <v>838.34623999999997</v>
      </c>
      <c r="M64" s="17">
        <v>2945.9200799999999</v>
      </c>
      <c r="N64" s="17">
        <v>748.90280000000007</v>
      </c>
      <c r="O64" s="17">
        <v>328.6</v>
      </c>
      <c r="P64" s="17">
        <v>218.63060000000002</v>
      </c>
      <c r="Q64" s="31" t="str">
        <f t="shared" si="1"/>
        <v>a</v>
      </c>
    </row>
    <row r="65" spans="3:17" s="15" customFormat="1" ht="19.5" hidden="1" customHeight="1" x14ac:dyDescent="0.2">
      <c r="C65" s="7">
        <v>27</v>
      </c>
      <c r="D65" s="18" t="s">
        <v>28</v>
      </c>
      <c r="E65" s="17">
        <v>0</v>
      </c>
      <c r="F65" s="17">
        <v>0</v>
      </c>
      <c r="G65" s="17">
        <v>0</v>
      </c>
      <c r="H65" s="17">
        <v>0</v>
      </c>
      <c r="I65" s="17">
        <v>0</v>
      </c>
      <c r="J65" s="17">
        <v>0</v>
      </c>
      <c r="K65" s="17">
        <v>0</v>
      </c>
      <c r="L65" s="17">
        <v>0</v>
      </c>
      <c r="M65" s="17">
        <v>0</v>
      </c>
      <c r="N65" s="17">
        <v>0</v>
      </c>
      <c r="O65" s="17">
        <v>0</v>
      </c>
      <c r="P65" s="17">
        <v>0</v>
      </c>
      <c r="Q65" s="31" t="str">
        <f t="shared" si="1"/>
        <v>b</v>
      </c>
    </row>
    <row r="66" spans="3:17" s="15" customFormat="1" ht="19.5" customHeight="1" x14ac:dyDescent="0.2">
      <c r="C66" s="7">
        <v>27</v>
      </c>
      <c r="D66" s="18" t="s">
        <v>29</v>
      </c>
      <c r="E66" s="17">
        <v>0.32</v>
      </c>
      <c r="F66" s="17">
        <v>0</v>
      </c>
      <c r="G66" s="17">
        <v>0</v>
      </c>
      <c r="H66" s="17">
        <v>0</v>
      </c>
      <c r="I66" s="17">
        <v>0</v>
      </c>
      <c r="J66" s="17">
        <v>0</v>
      </c>
      <c r="K66" s="17">
        <v>0</v>
      </c>
      <c r="L66" s="17">
        <v>0</v>
      </c>
      <c r="M66" s="17">
        <v>0</v>
      </c>
      <c r="N66" s="17">
        <v>0</v>
      </c>
      <c r="O66" s="17">
        <v>0</v>
      </c>
      <c r="P66" s="17">
        <v>0</v>
      </c>
      <c r="Q66" s="31" t="str">
        <f t="shared" si="1"/>
        <v>a</v>
      </c>
    </row>
    <row r="67" spans="3:17" x14ac:dyDescent="0.2">
      <c r="C67" s="7">
        <v>27</v>
      </c>
      <c r="D67" s="19"/>
      <c r="E67" s="20"/>
      <c r="F67" s="20"/>
      <c r="G67" s="20"/>
      <c r="H67" s="20"/>
      <c r="I67" s="20"/>
      <c r="J67" s="20"/>
      <c r="K67" s="20"/>
      <c r="L67" s="20"/>
      <c r="M67" s="20"/>
      <c r="N67" s="20"/>
      <c r="O67" s="20"/>
      <c r="P67" s="20"/>
      <c r="Q67" s="31" t="str">
        <f t="shared" si="1"/>
        <v>a</v>
      </c>
    </row>
    <row r="68" spans="3:17" s="21" customFormat="1" ht="17.25" customHeight="1" x14ac:dyDescent="0.25">
      <c r="C68" s="7">
        <v>27</v>
      </c>
      <c r="D68" s="13" t="s">
        <v>30</v>
      </c>
      <c r="E68" s="22">
        <v>13722.915580000001</v>
      </c>
      <c r="F68" s="22">
        <v>14459.148470000002</v>
      </c>
      <c r="G68" s="22">
        <v>14429.146829999998</v>
      </c>
      <c r="H68" s="22">
        <v>22246.974980000006</v>
      </c>
      <c r="I68" s="22">
        <v>21624.803840000004</v>
      </c>
      <c r="J68" s="22">
        <v>22366.263060000001</v>
      </c>
      <c r="K68" s="22">
        <v>32095.480230000001</v>
      </c>
      <c r="L68" s="22">
        <v>38123.954540000006</v>
      </c>
      <c r="M68" s="22">
        <v>41378.483529999998</v>
      </c>
      <c r="N68" s="22">
        <v>44190.596230000003</v>
      </c>
      <c r="O68" s="22">
        <v>52514.624780000006</v>
      </c>
      <c r="P68" s="22">
        <v>16756.523129999998</v>
      </c>
      <c r="Q68" s="31" t="str">
        <f t="shared" si="1"/>
        <v>a</v>
      </c>
    </row>
    <row r="69" spans="3:17" s="15" customFormat="1" ht="19.5" customHeight="1" x14ac:dyDescent="0.2">
      <c r="C69" s="7">
        <v>27</v>
      </c>
      <c r="D69" s="16" t="s">
        <v>4</v>
      </c>
      <c r="E69" s="17">
        <v>9927.2223599999998</v>
      </c>
      <c r="F69" s="17">
        <v>9302.1707900000001</v>
      </c>
      <c r="G69" s="17">
        <v>9866.4336299999995</v>
      </c>
      <c r="H69" s="17">
        <v>11922.82488</v>
      </c>
      <c r="I69" s="17">
        <v>10963.424310000002</v>
      </c>
      <c r="J69" s="17">
        <v>12465.303450000001</v>
      </c>
      <c r="K69" s="17">
        <v>18086.389230000001</v>
      </c>
      <c r="L69" s="17">
        <v>22179.035630000002</v>
      </c>
      <c r="M69" s="17">
        <v>23599.043149999998</v>
      </c>
      <c r="N69" s="17">
        <v>29599.286550000001</v>
      </c>
      <c r="O69" s="17">
        <v>34587.806560000005</v>
      </c>
      <c r="P69" s="17">
        <v>14202.939499999999</v>
      </c>
      <c r="Q69" s="31" t="str">
        <f t="shared" si="1"/>
        <v>a</v>
      </c>
    </row>
    <row r="70" spans="3:17" s="15" customFormat="1" ht="19.5" customHeight="1" x14ac:dyDescent="0.2">
      <c r="C70" s="7">
        <v>27</v>
      </c>
      <c r="D70" s="18" t="s">
        <v>31</v>
      </c>
      <c r="E70" s="17">
        <v>3686.319320000001</v>
      </c>
      <c r="F70" s="17">
        <v>5134.235560000001</v>
      </c>
      <c r="G70" s="17">
        <v>4562.7131999999992</v>
      </c>
      <c r="H70" s="17">
        <v>10289.091100000003</v>
      </c>
      <c r="I70" s="17">
        <v>10591.261530000002</v>
      </c>
      <c r="J70" s="17">
        <v>9830.8416100000013</v>
      </c>
      <c r="K70" s="17">
        <v>13938.973000000002</v>
      </c>
      <c r="L70" s="17">
        <v>15874.80091</v>
      </c>
      <c r="M70" s="17">
        <v>17709.322379999998</v>
      </c>
      <c r="N70" s="17">
        <v>14521.19168</v>
      </c>
      <c r="O70" s="17">
        <v>17891.718219999999</v>
      </c>
      <c r="P70" s="17">
        <v>2518.51863</v>
      </c>
      <c r="Q70" s="31" t="str">
        <f t="shared" si="1"/>
        <v>a</v>
      </c>
    </row>
    <row r="71" spans="3:17" s="15" customFormat="1" ht="19.5" hidden="1" customHeight="1" x14ac:dyDescent="0.2">
      <c r="C71" s="7">
        <v>27</v>
      </c>
      <c r="D71" s="18" t="s">
        <v>32</v>
      </c>
      <c r="E71" s="17">
        <v>0</v>
      </c>
      <c r="F71" s="17">
        <v>0</v>
      </c>
      <c r="G71" s="17">
        <v>0</v>
      </c>
      <c r="H71" s="17">
        <v>0</v>
      </c>
      <c r="I71" s="17">
        <v>0</v>
      </c>
      <c r="J71" s="17">
        <v>0</v>
      </c>
      <c r="K71" s="17">
        <v>0</v>
      </c>
      <c r="L71" s="17">
        <v>0</v>
      </c>
      <c r="M71" s="17">
        <v>0</v>
      </c>
      <c r="N71" s="17">
        <v>0</v>
      </c>
      <c r="O71" s="17">
        <v>0</v>
      </c>
      <c r="P71" s="17">
        <v>0</v>
      </c>
      <c r="Q71" s="31" t="str">
        <f t="shared" si="1"/>
        <v>b</v>
      </c>
    </row>
    <row r="72" spans="3:17" s="15" customFormat="1" ht="19.5" customHeight="1" x14ac:dyDescent="0.2">
      <c r="C72" s="7">
        <v>27</v>
      </c>
      <c r="D72" s="18" t="s">
        <v>33</v>
      </c>
      <c r="E72" s="17">
        <v>109.37389999999998</v>
      </c>
      <c r="F72" s="17">
        <v>22.742120000000003</v>
      </c>
      <c r="G72" s="17">
        <v>0</v>
      </c>
      <c r="H72" s="17">
        <v>35.058999999999997</v>
      </c>
      <c r="I72" s="17">
        <v>70.117999999999995</v>
      </c>
      <c r="J72" s="17">
        <v>70.117999999999995</v>
      </c>
      <c r="K72" s="17">
        <v>70.117999999999995</v>
      </c>
      <c r="L72" s="17">
        <v>70.117999999999995</v>
      </c>
      <c r="M72" s="17">
        <v>70.117999999999995</v>
      </c>
      <c r="N72" s="17">
        <v>70.117999999999995</v>
      </c>
      <c r="O72" s="17">
        <v>35.1</v>
      </c>
      <c r="P72" s="17">
        <v>35.064999999999998</v>
      </c>
      <c r="Q72" s="31" t="str">
        <f t="shared" si="1"/>
        <v>a</v>
      </c>
    </row>
    <row r="73" spans="3:17" x14ac:dyDescent="0.2">
      <c r="C73" s="7">
        <v>27</v>
      </c>
      <c r="E73" s="23"/>
      <c r="F73" s="23"/>
      <c r="G73" s="23"/>
      <c r="H73" s="23"/>
      <c r="I73" s="23"/>
      <c r="J73" s="23"/>
      <c r="K73" s="23"/>
      <c r="L73" s="23"/>
      <c r="M73" s="23"/>
      <c r="N73" s="23"/>
      <c r="O73" s="23"/>
      <c r="P73" s="23"/>
      <c r="Q73" s="31" t="str">
        <f t="shared" si="1"/>
        <v>a</v>
      </c>
    </row>
    <row r="74" spans="3:17" s="21" customFormat="1" ht="17.25" customHeight="1" x14ac:dyDescent="0.25">
      <c r="C74" s="7">
        <v>27</v>
      </c>
      <c r="D74" s="13" t="s">
        <v>34</v>
      </c>
      <c r="E74" s="14">
        <v>768.66281999999774</v>
      </c>
      <c r="F74" s="14">
        <v>1630.9830299999958</v>
      </c>
      <c r="G74" s="14">
        <v>2502.0458500000022</v>
      </c>
      <c r="H74" s="14">
        <v>-2705.4729800000059</v>
      </c>
      <c r="I74" s="14">
        <v>490.21619000000646</v>
      </c>
      <c r="J74" s="14">
        <v>541.35153999999966</v>
      </c>
      <c r="K74" s="14">
        <v>2079.9567099999986</v>
      </c>
      <c r="L74" s="14">
        <v>-2481.9271900000094</v>
      </c>
      <c r="M74" s="14">
        <v>1708.3770400000067</v>
      </c>
      <c r="N74" s="14">
        <v>248.37402000000293</v>
      </c>
      <c r="O74" s="14">
        <v>-5604.8727800000052</v>
      </c>
      <c r="P74" s="14">
        <v>4128.270580000004</v>
      </c>
      <c r="Q74" s="31" t="str">
        <f t="shared" si="1"/>
        <v>a</v>
      </c>
    </row>
    <row r="75" spans="3:17" hidden="1" x14ac:dyDescent="0.2"/>
    <row r="76" spans="3:17" ht="21" customHeight="1" x14ac:dyDescent="0.2">
      <c r="D76" s="42" t="s">
        <v>35</v>
      </c>
      <c r="E76" s="42"/>
      <c r="F76" s="42"/>
      <c r="G76" s="42"/>
      <c r="H76" s="42"/>
      <c r="I76" s="36"/>
      <c r="J76" s="36"/>
      <c r="K76" s="35"/>
      <c r="L76" s="35"/>
      <c r="M76" s="35"/>
      <c r="N76" s="35"/>
      <c r="O76" s="35"/>
      <c r="P76" s="35"/>
      <c r="Q76" s="30" t="s">
        <v>47</v>
      </c>
    </row>
  </sheetData>
  <autoFilter ref="Q1:Q76">
    <filterColumn colId="0">
      <filters>
        <filter val="a"/>
      </filters>
    </filterColumn>
  </autoFilter>
  <mergeCells count="2">
    <mergeCell ref="D2:L2"/>
    <mergeCell ref="D76:H76"/>
  </mergeCells>
  <pageMargins left="1" right="1" top="1" bottom="1" header="1" footer="1"/>
  <pageSetup scale="40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სამტრედია</vt:lpstr>
      <vt:lpstr>სამტრედია!Print_Area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dcterms:created xsi:type="dcterms:W3CDTF">2018-02-08T08:32:55Z</dcterms:created>
  <dcterms:modified xsi:type="dcterms:W3CDTF">2026-07-07T08:55:37Z</dcterms:modified>
  <cp:category/>
  <cp:contentStatus/>
</cp:coreProperties>
</file>