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85" yWindow="135" windowWidth="16140" windowHeight="9990"/>
  </bookViews>
  <sheets>
    <sheet name="ახალქალაქი" sheetId="170" r:id="rId1"/>
  </sheets>
  <definedNames>
    <definedName name="_xlnm._FilterDatabase" localSheetId="0" hidden="1">ახალქალაქი!$Q$1:$Q$76</definedName>
    <definedName name="_xlnm.Print_Area" localSheetId="0">ახალქალაქი!$D$2:$P$76</definedName>
  </definedNames>
  <calcPr calcId="162913"/>
</workbook>
</file>

<file path=xl/calcChain.xml><?xml version="1.0" encoding="utf-8"?>
<calcChain xmlns="http://schemas.openxmlformats.org/spreadsheetml/2006/main">
  <c r="Q73" i="170" l="1"/>
  <c r="Q67" i="170"/>
  <c r="K61" i="170"/>
  <c r="Q56" i="170"/>
  <c r="Q55" i="170"/>
  <c r="Q52" i="170"/>
  <c r="Q51" i="170"/>
  <c r="Q48" i="170"/>
  <c r="Q47" i="170"/>
  <c r="Q46" i="170"/>
  <c r="Q45" i="170"/>
  <c r="Q44" i="170"/>
  <c r="Q43" i="170"/>
  <c r="Q42" i="170"/>
  <c r="Q37" i="170"/>
  <c r="Q36" i="170"/>
  <c r="Q35" i="170"/>
  <c r="Q34" i="170"/>
  <c r="Q33" i="170"/>
  <c r="Q32" i="170"/>
  <c r="Q26" i="170"/>
  <c r="Q24" i="170"/>
  <c r="Q64" i="170"/>
  <c r="Q22" i="170"/>
  <c r="Q70" i="170"/>
  <c r="Q20" i="170"/>
  <c r="Q18" i="170"/>
  <c r="Q17" i="170"/>
  <c r="Q16" i="170"/>
  <c r="Q15" i="170"/>
  <c r="Q14" i="170"/>
  <c r="Q13" i="170"/>
  <c r="Q12" i="170"/>
  <c r="Q11" i="170"/>
  <c r="Q9" i="170"/>
  <c r="Q8" i="170"/>
  <c r="Q7" i="170"/>
  <c r="Q6" i="170"/>
  <c r="Q21" i="170" l="1"/>
  <c r="Q65" i="170"/>
  <c r="Q71" i="170"/>
  <c r="Q49" i="170"/>
  <c r="Q72" i="170"/>
  <c r="Q53" i="170"/>
  <c r="Q54" i="170"/>
  <c r="Q23" i="170"/>
  <c r="Q66" i="170"/>
  <c r="Q50" i="170"/>
  <c r="Q5" i="170" l="1"/>
  <c r="Q10" i="170"/>
  <c r="Q69" i="170" l="1"/>
  <c r="Q68" i="170"/>
  <c r="Q19" i="170"/>
  <c r="Q63" i="170"/>
  <c r="Q62" i="170" l="1"/>
  <c r="Q25" i="170"/>
  <c r="Q74" i="170" l="1"/>
  <c r="Q39" i="170" l="1"/>
  <c r="Q38" i="170"/>
  <c r="Q29" i="170"/>
  <c r="Q28" i="170" l="1"/>
  <c r="Q27" i="170" l="1"/>
</calcChain>
</file>

<file path=xl/sharedStrings.xml><?xml version="1.0" encoding="utf-8"?>
<sst xmlns="http://schemas.openxmlformats.org/spreadsheetml/2006/main" count="88" uniqueCount="55">
  <si>
    <t>შემოსავლები</t>
  </si>
  <si>
    <t>გადასახადები</t>
  </si>
  <si>
    <t>გრანტები</t>
  </si>
  <si>
    <t>სხვა შემოსავლები</t>
  </si>
  <si>
    <t>ხარჯები</t>
  </si>
  <si>
    <t>შრომის ანაზღაურება</t>
  </si>
  <si>
    <t>საქონელი და მომსახურება</t>
  </si>
  <si>
    <t>პროცენტი</t>
  </si>
  <si>
    <t>სუბსიდიები</t>
  </si>
  <si>
    <t>სოციალური უზრუნველყოფა</t>
  </si>
  <si>
    <t>სხვა ხარჯები</t>
  </si>
  <si>
    <t>საოპერაციო სალდო</t>
  </si>
  <si>
    <t>არაფინანსური აქტივების ცვლილება</t>
  </si>
  <si>
    <t>მთლიანი სალდო</t>
  </si>
  <si>
    <t>ფინანსური აქტივების ცვლილება</t>
  </si>
  <si>
    <t>ვალუტა და დეპოზიტები</t>
  </si>
  <si>
    <t>სესხები</t>
  </si>
  <si>
    <t>აქციები და სხვა კაპიტალი</t>
  </si>
  <si>
    <t>სხვა დებიტორული დავალიანებები</t>
  </si>
  <si>
    <t>ვალდებულებების ცვლილება</t>
  </si>
  <si>
    <t>საშინაო</t>
  </si>
  <si>
    <t>საგარეო</t>
  </si>
  <si>
    <t>ბალანსი</t>
  </si>
  <si>
    <t>დასახელება</t>
  </si>
  <si>
    <t>ზრდა</t>
  </si>
  <si>
    <t>კლება</t>
  </si>
  <si>
    <t>შემოსულობები</t>
  </si>
  <si>
    <t>არაფინანსური აქტივების კლება</t>
  </si>
  <si>
    <t>ფინანსური აქტივების კლება (ნაშთის გამოკლებით)</t>
  </si>
  <si>
    <t>ვალდებულებების ზრდა</t>
  </si>
  <si>
    <t>გადასახდელები</t>
  </si>
  <si>
    <t>არაფინანსური აქტივების ზრდა</t>
  </si>
  <si>
    <t>ფინანსური აქტივების ზრდა (ნაშთის გამოკლებით)</t>
  </si>
  <si>
    <t>ვალდებულებების კლება</t>
  </si>
  <si>
    <t>ნაშთის ცვლილება</t>
  </si>
  <si>
    <t>მაცნედან ლინკი</t>
  </si>
  <si>
    <t xml:space="preserve">გრანტები </t>
  </si>
  <si>
    <t xml:space="preserve">ფასიანი ქაღალდები, გარდა აქციებისა </t>
  </si>
  <si>
    <t xml:space="preserve">სადაზღვევო ტექნიკური რეზერვები </t>
  </si>
  <si>
    <t xml:space="preserve">წარმოებული ფინანსური ინსტრუმენტები </t>
  </si>
  <si>
    <t>ახალქალაქის მუნიციპალიტეტი</t>
  </si>
  <si>
    <t>2019 წლის ფაქტი</t>
  </si>
  <si>
    <t>2020 წლის ფაქტი</t>
  </si>
  <si>
    <t>2016 წლის ფაქტი</t>
  </si>
  <si>
    <t>2017 წლის ფაქტი</t>
  </si>
  <si>
    <t>2018 წლის ფაქტი</t>
  </si>
  <si>
    <t>2021 წლის ფაქტი</t>
  </si>
  <si>
    <t>a</t>
  </si>
  <si>
    <t>2022 წლის ფაქტი</t>
  </si>
  <si>
    <t>2023 წლის იანვარ-დეკემბერი ფაქტი</t>
  </si>
  <si>
    <t>2023 წლის ფაქტი</t>
  </si>
  <si>
    <t>2024 წლის ფაქტი</t>
  </si>
  <si>
    <t>2025 წლის ფაქტი</t>
  </si>
  <si>
    <t>2026 წლის გეგმა</t>
  </si>
  <si>
    <t>2026 წლის იანვარ-ივნისის ფაქტი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</si>
</sst>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#,##0.000"/>
  </numFmts>
  <fonts count="8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i/>
      <u/>
      <sz val="11"/>
      <color theme="4" tint="-0.249977111117893"/>
      <name val="Arial"/>
      <family val="2"/>
    </font>
    <font>
      <b/>
      <sz val="12"/>
      <color rgb="FFFFFF00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42">
    <xf numFmtId="0" fontId="0" fillId="0" borderId="0" xfId="0" applyAlignment="1"/>
    <xf numFmtId="164" fontId="2" fillId="0" borderId="1" xfId="0" applyNumberFormat="1" applyFont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vertical="center" wrapText="1" readingOrder="1"/>
    </xf>
    <xf numFmtId="0" fontId="2" fillId="2" borderId="1" xfId="0" applyFont="1" applyFill="1" applyBorder="1" applyAlignment="1">
      <alignment vertical="center" wrapText="1" readingOrder="1"/>
    </xf>
    <xf numFmtId="0" fontId="3" fillId="0" borderId="0" xfId="0" applyFont="1" applyAlignment="1"/>
    <xf numFmtId="0" fontId="3" fillId="0" borderId="1" xfId="0" applyFont="1" applyBorder="1" applyAlignment="1">
      <alignment horizontal="left" vertical="center" wrapText="1" indent="1" readingOrder="1"/>
    </xf>
    <xf numFmtId="0" fontId="2" fillId="0" borderId="1" xfId="0" applyFont="1" applyBorder="1" applyAlignment="1">
      <alignment horizontal="left" vertical="center" wrapText="1" indent="1" readingOrder="1"/>
    </xf>
    <xf numFmtId="0" fontId="3" fillId="0" borderId="1" xfId="0" applyFont="1" applyBorder="1" applyAlignment="1">
      <alignment horizontal="left" vertical="center" wrapText="1" indent="2" readingOrder="1"/>
    </xf>
    <xf numFmtId="0" fontId="3" fillId="0" borderId="1" xfId="0" applyFont="1" applyBorder="1" applyAlignment="1">
      <alignment horizontal="left" vertical="center" wrapText="1" indent="3" readingOrder="1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indent="3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indent="3"/>
    </xf>
    <xf numFmtId="0" fontId="3" fillId="0" borderId="1" xfId="0" applyFont="1" applyBorder="1" applyAlignment="1"/>
    <xf numFmtId="164" fontId="3" fillId="0" borderId="1" xfId="0" applyNumberFormat="1" applyFont="1" applyBorder="1" applyAlignment="1">
      <alignment horizontal="center"/>
    </xf>
    <xf numFmtId="0" fontId="2" fillId="0" borderId="0" xfId="0" applyFont="1" applyAlignment="1"/>
    <xf numFmtId="164" fontId="2" fillId="2" borderId="1" xfId="0" applyNumberFormat="1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165" fontId="3" fillId="0" borderId="0" xfId="0" applyNumberFormat="1" applyFont="1" applyAlignment="1"/>
    <xf numFmtId="164" fontId="3" fillId="3" borderId="1" xfId="0" applyNumberFormat="1" applyFont="1" applyFill="1" applyBorder="1" applyAlignment="1">
      <alignment horizontal="center" vertical="center" wrapText="1" readingOrder="1"/>
    </xf>
    <xf numFmtId="164" fontId="2" fillId="3" borderId="1" xfId="0" applyNumberFormat="1" applyFont="1" applyFill="1" applyBorder="1" applyAlignment="1">
      <alignment horizontal="center" vertical="center" wrapText="1" readingOrder="1"/>
    </xf>
    <xf numFmtId="0" fontId="3" fillId="3" borderId="0" xfId="0" applyFont="1" applyFill="1" applyAlignment="1"/>
    <xf numFmtId="164" fontId="3" fillId="3" borderId="0" xfId="0" applyNumberFormat="1" applyFont="1" applyFill="1" applyAlignment="1"/>
    <xf numFmtId="0" fontId="5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 readingOrder="1"/>
    </xf>
    <xf numFmtId="164" fontId="3" fillId="4" borderId="1" xfId="0" applyNumberFormat="1" applyFont="1" applyFill="1" applyBorder="1" applyAlignment="1">
      <alignment horizontal="center" vertical="center" wrapText="1" readingOrder="1"/>
    </xf>
    <xf numFmtId="0" fontId="5" fillId="3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8">
    <cellStyle name="Comma" xfId="4"/>
    <cellStyle name="Comma [0]" xfId="5"/>
    <cellStyle name="Comma 2" xfId="7"/>
    <cellStyle name="Currency" xfId="2"/>
    <cellStyle name="Currency [0]" xfId="3"/>
    <cellStyle name="Normal" xfId="0" builtinId="0"/>
    <cellStyle name="Normal 2" xfId="6"/>
    <cellStyle name="Percen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2C2C90"/>
      <rgbColor rgb="0000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76"/>
  <sheetViews>
    <sheetView showGridLines="0" tabSelected="1" view="pageBreakPreview" zoomScaleNormal="100" zoomScaleSheetLayoutView="100" workbookViewId="0">
      <pane xSplit="4" ySplit="4" topLeftCell="E5" activePane="bottomRight" state="frozen"/>
      <selection activeCell="M5" sqref="M5"/>
      <selection pane="topRight" activeCell="M5" sqref="M5"/>
      <selection pane="bottomLeft" activeCell="M5" sqref="M5"/>
      <selection pane="bottomRight" activeCell="O1" sqref="O1:P1048576"/>
    </sheetView>
  </sheetViews>
  <sheetFormatPr defaultRowHeight="14.25" x14ac:dyDescent="0.2"/>
  <cols>
    <col min="1" max="3" width="9.140625" style="7"/>
    <col min="4" max="4" width="61.7109375" style="7" customWidth="1"/>
    <col min="5" max="5" width="16.7109375" style="7" customWidth="1"/>
    <col min="6" max="10" width="14.7109375" style="7" customWidth="1"/>
    <col min="11" max="16" width="14.7109375" style="30" customWidth="1"/>
    <col min="17" max="17" width="9.140625" style="30"/>
    <col min="18" max="16384" width="9.140625" style="7"/>
  </cols>
  <sheetData>
    <row r="1" spans="1:17" ht="16.5" thickBot="1" x14ac:dyDescent="0.25">
      <c r="A1" s="25"/>
      <c r="B1" s="26"/>
    </row>
    <row r="2" spans="1:17" ht="36" customHeight="1" x14ac:dyDescent="0.2">
      <c r="D2" s="40" t="s">
        <v>40</v>
      </c>
      <c r="E2" s="40"/>
      <c r="F2" s="40"/>
      <c r="G2" s="40"/>
      <c r="H2" s="40"/>
      <c r="I2" s="40"/>
      <c r="J2" s="40"/>
      <c r="K2" s="40"/>
      <c r="L2" s="40"/>
      <c r="M2" s="36"/>
      <c r="N2" s="38"/>
      <c r="O2" s="39"/>
      <c r="P2" s="37"/>
      <c r="Q2" s="30" t="s">
        <v>47</v>
      </c>
    </row>
    <row r="3" spans="1:17" ht="24.75" customHeight="1" x14ac:dyDescent="0.2">
      <c r="Q3" s="30" t="s">
        <v>47</v>
      </c>
    </row>
    <row r="4" spans="1:17" ht="71.25" customHeight="1" x14ac:dyDescent="0.2">
      <c r="D4" s="24" t="s">
        <v>23</v>
      </c>
      <c r="E4" s="24" t="s">
        <v>43</v>
      </c>
      <c r="F4" s="24" t="s">
        <v>44</v>
      </c>
      <c r="G4" s="24" t="s">
        <v>45</v>
      </c>
      <c r="H4" s="24" t="s">
        <v>41</v>
      </c>
      <c r="I4" s="24" t="s">
        <v>42</v>
      </c>
      <c r="J4" s="24" t="s">
        <v>46</v>
      </c>
      <c r="K4" s="33" t="s">
        <v>48</v>
      </c>
      <c r="L4" s="33" t="s">
        <v>50</v>
      </c>
      <c r="M4" s="33" t="s">
        <v>51</v>
      </c>
      <c r="N4" s="33" t="s">
        <v>52</v>
      </c>
      <c r="O4" s="33" t="s">
        <v>53</v>
      </c>
      <c r="P4" s="33" t="s">
        <v>54</v>
      </c>
      <c r="Q4" s="30" t="s">
        <v>47</v>
      </c>
    </row>
    <row r="5" spans="1:17" ht="18.75" customHeight="1" x14ac:dyDescent="0.2">
      <c r="D5" s="5" t="s">
        <v>0</v>
      </c>
      <c r="E5" s="1">
        <v>17828.09288</v>
      </c>
      <c r="F5" s="1">
        <v>12711.869190000001</v>
      </c>
      <c r="G5" s="1">
        <v>12889.691350000001</v>
      </c>
      <c r="H5" s="1">
        <v>17066.382149999998</v>
      </c>
      <c r="I5" s="1">
        <v>19047.3665</v>
      </c>
      <c r="J5" s="1">
        <v>17774.538829999998</v>
      </c>
      <c r="K5" s="29">
        <v>23116.639899999998</v>
      </c>
      <c r="L5" s="29">
        <v>31725.883979999999</v>
      </c>
      <c r="M5" s="29">
        <v>33978.974870000005</v>
      </c>
      <c r="N5" s="29">
        <v>40987.538359999999</v>
      </c>
      <c r="O5" s="29">
        <v>41216.947</v>
      </c>
      <c r="P5" s="29">
        <v>22891.312199999997</v>
      </c>
      <c r="Q5" s="31" t="str">
        <f t="shared" ref="Q5:Q56" si="0">IF((COUNTIFS(E5:L5,"&lt;&gt;0"))&gt;0,"a","b")</f>
        <v>a</v>
      </c>
    </row>
    <row r="6" spans="1:17" ht="21" customHeight="1" x14ac:dyDescent="0.2">
      <c r="C6" s="7">
        <v>60</v>
      </c>
      <c r="D6" s="8" t="s">
        <v>1</v>
      </c>
      <c r="E6" s="2">
        <v>6294.2274699999998</v>
      </c>
      <c r="F6" s="2">
        <v>7154.543920000001</v>
      </c>
      <c r="G6" s="2">
        <v>7625.2591800000009</v>
      </c>
      <c r="H6" s="2">
        <v>7892.5724399999999</v>
      </c>
      <c r="I6" s="2">
        <v>8181.8273300000001</v>
      </c>
      <c r="J6" s="2">
        <v>9096.6540199999999</v>
      </c>
      <c r="K6" s="28">
        <v>10691.7256</v>
      </c>
      <c r="L6" s="28">
        <v>14759.034099999999</v>
      </c>
      <c r="M6" s="28">
        <v>18156.260770000001</v>
      </c>
      <c r="N6" s="28">
        <v>25331.442660000001</v>
      </c>
      <c r="O6" s="28">
        <v>29779.599999999999</v>
      </c>
      <c r="P6" s="28">
        <v>20065.609789999999</v>
      </c>
      <c r="Q6" s="31" t="str">
        <f t="shared" si="0"/>
        <v>a</v>
      </c>
    </row>
    <row r="7" spans="1:17" ht="21" customHeight="1" x14ac:dyDescent="0.2">
      <c r="C7" s="7">
        <v>60</v>
      </c>
      <c r="D7" s="8" t="s">
        <v>36</v>
      </c>
      <c r="E7" s="2">
        <v>10250.049999999999</v>
      </c>
      <c r="F7" s="2">
        <v>3569.7820000000002</v>
      </c>
      <c r="G7" s="2">
        <v>3382.6489999999999</v>
      </c>
      <c r="H7" s="2">
        <v>7161.6429399999997</v>
      </c>
      <c r="I7" s="2">
        <v>9656.8558499999999</v>
      </c>
      <c r="J7" s="2">
        <v>7223.5231599999997</v>
      </c>
      <c r="K7" s="28">
        <v>10126.46019</v>
      </c>
      <c r="L7" s="28">
        <v>13449.632529999999</v>
      </c>
      <c r="M7" s="28">
        <v>12070.16668</v>
      </c>
      <c r="N7" s="28">
        <v>11812.28133</v>
      </c>
      <c r="O7" s="28">
        <v>8232.3469999999998</v>
      </c>
      <c r="P7" s="28">
        <v>1204.2673</v>
      </c>
      <c r="Q7" s="31" t="str">
        <f t="shared" si="0"/>
        <v>a</v>
      </c>
    </row>
    <row r="8" spans="1:17" ht="21" customHeight="1" x14ac:dyDescent="0.2">
      <c r="C8" s="7">
        <v>60</v>
      </c>
      <c r="D8" s="8" t="s">
        <v>3</v>
      </c>
      <c r="E8" s="2">
        <v>1283.8154099999999</v>
      </c>
      <c r="F8" s="2">
        <v>1987.5432699999999</v>
      </c>
      <c r="G8" s="2">
        <v>1881.7831699999999</v>
      </c>
      <c r="H8" s="2">
        <v>2012.1667699999998</v>
      </c>
      <c r="I8" s="2">
        <v>1208.6833200000001</v>
      </c>
      <c r="J8" s="2">
        <v>1454.3616500000001</v>
      </c>
      <c r="K8" s="28">
        <v>2298.4541099999997</v>
      </c>
      <c r="L8" s="28">
        <v>3517.2173499999999</v>
      </c>
      <c r="M8" s="28">
        <v>3752.5474199999999</v>
      </c>
      <c r="N8" s="28">
        <v>3843.8143700000001</v>
      </c>
      <c r="O8" s="28">
        <v>3205</v>
      </c>
      <c r="P8" s="28">
        <v>1621.4351100000001</v>
      </c>
      <c r="Q8" s="31" t="str">
        <f t="shared" si="0"/>
        <v>a</v>
      </c>
    </row>
    <row r="9" spans="1:17" ht="15" x14ac:dyDescent="0.2">
      <c r="C9" s="7">
        <v>60</v>
      </c>
      <c r="D9" s="5"/>
      <c r="E9" s="2"/>
      <c r="F9" s="2"/>
      <c r="G9" s="2"/>
      <c r="H9" s="2"/>
      <c r="I9" s="2"/>
      <c r="J9" s="2"/>
      <c r="K9" s="28"/>
      <c r="L9" s="28"/>
      <c r="M9" s="28"/>
      <c r="N9" s="28"/>
      <c r="O9" s="28"/>
      <c r="P9" s="28"/>
      <c r="Q9" s="31" t="str">
        <f t="shared" si="0"/>
        <v>a</v>
      </c>
    </row>
    <row r="10" spans="1:17" ht="15" x14ac:dyDescent="0.2">
      <c r="C10" s="7">
        <v>60</v>
      </c>
      <c r="D10" s="5" t="s">
        <v>4</v>
      </c>
      <c r="E10" s="1">
        <v>6100.6226200000001</v>
      </c>
      <c r="F10" s="1">
        <v>6940.4324300000007</v>
      </c>
      <c r="G10" s="1">
        <v>6748.525599999999</v>
      </c>
      <c r="H10" s="1">
        <v>8671.3822</v>
      </c>
      <c r="I10" s="1">
        <v>7499.2444999999989</v>
      </c>
      <c r="J10" s="1">
        <v>8426.7418500000003</v>
      </c>
      <c r="K10" s="29">
        <v>11497.424109999998</v>
      </c>
      <c r="L10" s="29">
        <v>13811.909090000001</v>
      </c>
      <c r="M10" s="29">
        <v>14943.461339999998</v>
      </c>
      <c r="N10" s="29">
        <v>18199.265950000001</v>
      </c>
      <c r="O10" s="29">
        <v>21183.555659999998</v>
      </c>
      <c r="P10" s="29">
        <v>8753.8954699999995</v>
      </c>
      <c r="Q10" s="31" t="str">
        <f t="shared" si="0"/>
        <v>a</v>
      </c>
    </row>
    <row r="11" spans="1:17" ht="19.5" customHeight="1" x14ac:dyDescent="0.2">
      <c r="C11" s="7">
        <v>60</v>
      </c>
      <c r="D11" s="8" t="s">
        <v>5</v>
      </c>
      <c r="E11" s="2">
        <v>1931.2441200000001</v>
      </c>
      <c r="F11" s="2">
        <v>1463.6698900000001</v>
      </c>
      <c r="G11" s="2">
        <v>1902.2510600000001</v>
      </c>
      <c r="H11" s="2">
        <v>2158.8634700000002</v>
      </c>
      <c r="I11" s="2">
        <v>1696.9503400000001</v>
      </c>
      <c r="J11" s="2">
        <v>1372.17959</v>
      </c>
      <c r="K11" s="28">
        <v>2142.2575300000003</v>
      </c>
      <c r="L11" s="28">
        <v>2529.1085600000001</v>
      </c>
      <c r="M11" s="28">
        <v>2637.21675</v>
      </c>
      <c r="N11" s="28">
        <v>2846.3480199999999</v>
      </c>
      <c r="O11" s="28">
        <v>3485.165</v>
      </c>
      <c r="P11" s="28">
        <v>1449.4194499999999</v>
      </c>
      <c r="Q11" s="31" t="str">
        <f t="shared" si="0"/>
        <v>a</v>
      </c>
    </row>
    <row r="12" spans="1:17" ht="19.5" customHeight="1" x14ac:dyDescent="0.2">
      <c r="C12" s="7">
        <v>60</v>
      </c>
      <c r="D12" s="8" t="s">
        <v>6</v>
      </c>
      <c r="E12" s="2">
        <v>1035.5538100000001</v>
      </c>
      <c r="F12" s="2">
        <v>1778.9075600000003</v>
      </c>
      <c r="G12" s="2">
        <v>873.58352999999988</v>
      </c>
      <c r="H12" s="2">
        <v>1905.3260599999996</v>
      </c>
      <c r="I12" s="2">
        <v>1629.5748699999997</v>
      </c>
      <c r="J12" s="2">
        <v>2256.1952700000002</v>
      </c>
      <c r="K12" s="28">
        <v>3027.8066199999998</v>
      </c>
      <c r="L12" s="28">
        <v>3560.6213199999997</v>
      </c>
      <c r="M12" s="28">
        <v>3275.6284599999999</v>
      </c>
      <c r="N12" s="28">
        <v>4951.6766900000002</v>
      </c>
      <c r="O12" s="28">
        <v>4727.6236600000002</v>
      </c>
      <c r="P12" s="28">
        <v>1676.4772499999999</v>
      </c>
      <c r="Q12" s="31" t="str">
        <f t="shared" si="0"/>
        <v>a</v>
      </c>
    </row>
    <row r="13" spans="1:17" ht="19.5" customHeight="1" x14ac:dyDescent="0.2">
      <c r="C13" s="7">
        <v>60</v>
      </c>
      <c r="D13" s="8" t="s">
        <v>7</v>
      </c>
      <c r="E13" s="2">
        <v>73.263999999999996</v>
      </c>
      <c r="F13" s="2">
        <v>55.716000000000001</v>
      </c>
      <c r="G13" s="2">
        <v>111.89100000000001</v>
      </c>
      <c r="H13" s="2">
        <v>54.469000000000001</v>
      </c>
      <c r="I13" s="2">
        <v>53.697000000000003</v>
      </c>
      <c r="J13" s="2">
        <v>41.628</v>
      </c>
      <c r="K13" s="28">
        <v>39.883000000000003</v>
      </c>
      <c r="L13" s="28">
        <v>29.411000000000001</v>
      </c>
      <c r="M13" s="28">
        <v>15.82</v>
      </c>
      <c r="N13" s="28">
        <v>8.6669999999999998</v>
      </c>
      <c r="O13" s="28">
        <v>2</v>
      </c>
      <c r="P13" s="28">
        <v>1.73</v>
      </c>
      <c r="Q13" s="31" t="str">
        <f t="shared" si="0"/>
        <v>a</v>
      </c>
    </row>
    <row r="14" spans="1:17" ht="19.5" customHeight="1" x14ac:dyDescent="0.2">
      <c r="C14" s="7">
        <v>60</v>
      </c>
      <c r="D14" s="8" t="s">
        <v>8</v>
      </c>
      <c r="E14" s="2">
        <v>1865.3185999999998</v>
      </c>
      <c r="F14" s="2">
        <v>1976.9284499999997</v>
      </c>
      <c r="G14" s="2">
        <v>2892.1341799999996</v>
      </c>
      <c r="H14" s="2">
        <v>3287.7713400000002</v>
      </c>
      <c r="I14" s="2">
        <v>3150.6180499999996</v>
      </c>
      <c r="J14" s="2">
        <v>3585.1352000000002</v>
      </c>
      <c r="K14" s="28">
        <v>4499.7762599999996</v>
      </c>
      <c r="L14" s="28">
        <v>5530.7620800000004</v>
      </c>
      <c r="M14" s="28">
        <v>6393.7640599999995</v>
      </c>
      <c r="N14" s="28">
        <v>7786.7806200000005</v>
      </c>
      <c r="O14" s="28">
        <v>9921.1149999999998</v>
      </c>
      <c r="P14" s="28">
        <v>4294.9038700000001</v>
      </c>
      <c r="Q14" s="31" t="str">
        <f t="shared" si="0"/>
        <v>a</v>
      </c>
    </row>
    <row r="15" spans="1:17" ht="19.5" customHeight="1" x14ac:dyDescent="0.2">
      <c r="C15" s="7">
        <v>60</v>
      </c>
      <c r="D15" s="8" t="s">
        <v>2</v>
      </c>
      <c r="E15" s="2">
        <v>0</v>
      </c>
      <c r="F15" s="2">
        <v>42</v>
      </c>
      <c r="G15" s="2">
        <v>40</v>
      </c>
      <c r="H15" s="2">
        <v>70.5</v>
      </c>
      <c r="I15" s="2">
        <v>73.916499999999999</v>
      </c>
      <c r="J15" s="2">
        <v>70</v>
      </c>
      <c r="K15" s="28">
        <v>85</v>
      </c>
      <c r="L15" s="28">
        <v>107</v>
      </c>
      <c r="M15" s="28">
        <v>175</v>
      </c>
      <c r="N15" s="28">
        <v>50</v>
      </c>
      <c r="O15" s="28">
        <v>190</v>
      </c>
      <c r="P15" s="28">
        <v>190</v>
      </c>
      <c r="Q15" s="31" t="str">
        <f t="shared" si="0"/>
        <v>a</v>
      </c>
    </row>
    <row r="16" spans="1:17" ht="19.5" customHeight="1" x14ac:dyDescent="0.2">
      <c r="C16" s="7">
        <v>60</v>
      </c>
      <c r="D16" s="8" t="s">
        <v>9</v>
      </c>
      <c r="E16" s="2">
        <v>595.75</v>
      </c>
      <c r="F16" s="2">
        <v>586.10317999999995</v>
      </c>
      <c r="G16" s="2">
        <v>665.81247000000008</v>
      </c>
      <c r="H16" s="2">
        <v>699.56034999999997</v>
      </c>
      <c r="I16" s="2">
        <v>764.35941000000003</v>
      </c>
      <c r="J16" s="2">
        <v>847.01265000000012</v>
      </c>
      <c r="K16" s="28">
        <v>1327.8391399999998</v>
      </c>
      <c r="L16" s="28">
        <v>1418.9458200000001</v>
      </c>
      <c r="M16" s="28">
        <v>1452.3566699999999</v>
      </c>
      <c r="N16" s="28">
        <v>1535.4974299999999</v>
      </c>
      <c r="O16" s="28">
        <v>1434.635</v>
      </c>
      <c r="P16" s="28">
        <v>874.96096</v>
      </c>
      <c r="Q16" s="31" t="str">
        <f t="shared" si="0"/>
        <v>a</v>
      </c>
    </row>
    <row r="17" spans="3:20" ht="19.5" customHeight="1" x14ac:dyDescent="0.2">
      <c r="C17" s="7">
        <v>60</v>
      </c>
      <c r="D17" s="8" t="s">
        <v>10</v>
      </c>
      <c r="E17" s="2">
        <v>599.49208999999996</v>
      </c>
      <c r="F17" s="2">
        <v>1037.10735</v>
      </c>
      <c r="G17" s="2">
        <v>262.85335999999995</v>
      </c>
      <c r="H17" s="2">
        <v>494.89198000000005</v>
      </c>
      <c r="I17" s="2">
        <v>130.12832999999998</v>
      </c>
      <c r="J17" s="2">
        <v>254.59114</v>
      </c>
      <c r="K17" s="28">
        <v>374.86156</v>
      </c>
      <c r="L17" s="28">
        <v>636.06031000000007</v>
      </c>
      <c r="M17" s="28">
        <v>993.67539999999997</v>
      </c>
      <c r="N17" s="28">
        <v>1020.2961899999999</v>
      </c>
      <c r="O17" s="28">
        <v>1423.0170000000001</v>
      </c>
      <c r="P17" s="28">
        <v>266.40393999999998</v>
      </c>
      <c r="Q17" s="31" t="str">
        <f t="shared" si="0"/>
        <v>a</v>
      </c>
    </row>
    <row r="18" spans="3:20" x14ac:dyDescent="0.2">
      <c r="C18" s="7">
        <v>60</v>
      </c>
      <c r="D18" s="8"/>
      <c r="E18" s="2"/>
      <c r="F18" s="2"/>
      <c r="G18" s="2"/>
      <c r="H18" s="2"/>
      <c r="I18" s="2"/>
      <c r="J18" s="2"/>
      <c r="K18" s="28"/>
      <c r="L18" s="28"/>
      <c r="M18" s="28"/>
      <c r="N18" s="28"/>
      <c r="O18" s="28"/>
      <c r="P18" s="28"/>
      <c r="Q18" s="31" t="str">
        <f t="shared" si="0"/>
        <v>a</v>
      </c>
    </row>
    <row r="19" spans="3:20" ht="15" x14ac:dyDescent="0.2">
      <c r="C19" s="7">
        <v>60</v>
      </c>
      <c r="D19" s="6" t="s">
        <v>11</v>
      </c>
      <c r="E19" s="3">
        <v>11727.47026</v>
      </c>
      <c r="F19" s="3">
        <v>5771.4367600000005</v>
      </c>
      <c r="G19" s="3">
        <v>6141.1657500000019</v>
      </c>
      <c r="H19" s="3">
        <v>8394.9999499999976</v>
      </c>
      <c r="I19" s="3">
        <v>11548.122000000001</v>
      </c>
      <c r="J19" s="3">
        <v>9347.7969799999973</v>
      </c>
      <c r="K19" s="3">
        <v>11619.21579</v>
      </c>
      <c r="L19" s="3">
        <v>17913.974889999998</v>
      </c>
      <c r="M19" s="3">
        <v>19035.513530000007</v>
      </c>
      <c r="N19" s="3">
        <v>22788.272409999998</v>
      </c>
      <c r="O19" s="3">
        <v>20033.391340000002</v>
      </c>
      <c r="P19" s="3">
        <v>14137.416729999997</v>
      </c>
      <c r="Q19" s="31" t="str">
        <f t="shared" si="0"/>
        <v>a</v>
      </c>
    </row>
    <row r="20" spans="3:20" ht="15" x14ac:dyDescent="0.2">
      <c r="C20" s="7">
        <v>60</v>
      </c>
      <c r="D20" s="5"/>
      <c r="E20" s="1"/>
      <c r="F20" s="1"/>
      <c r="G20" s="1"/>
      <c r="H20" s="1"/>
      <c r="I20" s="1"/>
      <c r="J20" s="1"/>
      <c r="K20" s="29"/>
      <c r="L20" s="29"/>
      <c r="M20" s="29"/>
      <c r="N20" s="29"/>
      <c r="O20" s="29"/>
      <c r="P20" s="29"/>
      <c r="Q20" s="31" t="str">
        <f t="shared" si="0"/>
        <v>a</v>
      </c>
    </row>
    <row r="21" spans="3:20" ht="15" x14ac:dyDescent="0.2">
      <c r="C21" s="7">
        <v>60</v>
      </c>
      <c r="D21" s="5" t="s">
        <v>12</v>
      </c>
      <c r="E21" s="1">
        <v>5749.2986800000008</v>
      </c>
      <c r="F21" s="1">
        <v>8676.8420899999983</v>
      </c>
      <c r="G21" s="1">
        <v>6660.7296499999993</v>
      </c>
      <c r="H21" s="1">
        <v>8507.5623100000012</v>
      </c>
      <c r="I21" s="1">
        <v>11988.29974</v>
      </c>
      <c r="J21" s="1">
        <v>8198.7701000000015</v>
      </c>
      <c r="K21" s="29">
        <v>10056.660550000001</v>
      </c>
      <c r="L21" s="29">
        <v>12297.23929</v>
      </c>
      <c r="M21" s="29">
        <v>21675.52392</v>
      </c>
      <c r="N21" s="29">
        <v>23838.636239999996</v>
      </c>
      <c r="O21" s="29">
        <v>27081.177600000003</v>
      </c>
      <c r="P21" s="29">
        <v>3910.1733100000001</v>
      </c>
      <c r="Q21" s="31" t="str">
        <f t="shared" si="0"/>
        <v>a</v>
      </c>
    </row>
    <row r="22" spans="3:20" ht="17.25" customHeight="1" x14ac:dyDescent="0.2">
      <c r="C22" s="7">
        <v>60</v>
      </c>
      <c r="D22" s="8" t="s">
        <v>24</v>
      </c>
      <c r="E22" s="2">
        <v>5907.6649800000005</v>
      </c>
      <c r="F22" s="2">
        <v>8775.7988099999984</v>
      </c>
      <c r="G22" s="2">
        <v>6719.9322699999993</v>
      </c>
      <c r="H22" s="2">
        <v>8627.2232100000019</v>
      </c>
      <c r="I22" s="2">
        <v>12073.59611</v>
      </c>
      <c r="J22" s="2">
        <v>8267.1218500000014</v>
      </c>
      <c r="K22" s="28">
        <v>10194.34835</v>
      </c>
      <c r="L22" s="28">
        <v>12493.44577</v>
      </c>
      <c r="M22" s="28">
        <v>21835.34892</v>
      </c>
      <c r="N22" s="28">
        <v>23925.749239999997</v>
      </c>
      <c r="O22" s="28">
        <v>27231.177600000003</v>
      </c>
      <c r="P22" s="28">
        <v>3932.8653100000001</v>
      </c>
      <c r="Q22" s="31" t="str">
        <f t="shared" si="0"/>
        <v>a</v>
      </c>
    </row>
    <row r="23" spans="3:20" ht="17.25" customHeight="1" x14ac:dyDescent="0.2">
      <c r="C23" s="7">
        <v>60</v>
      </c>
      <c r="D23" s="8" t="s">
        <v>25</v>
      </c>
      <c r="E23" s="2">
        <v>158.36630000000002</v>
      </c>
      <c r="F23" s="2">
        <v>98.95671999999999</v>
      </c>
      <c r="G23" s="2">
        <v>59.202620000000003</v>
      </c>
      <c r="H23" s="2">
        <v>119.6609</v>
      </c>
      <c r="I23" s="2">
        <v>85.296369999999996</v>
      </c>
      <c r="J23" s="2">
        <v>68.351749999999996</v>
      </c>
      <c r="K23" s="28">
        <v>137.68779999999998</v>
      </c>
      <c r="L23" s="28">
        <v>196.20648</v>
      </c>
      <c r="M23" s="28">
        <v>159.82499999999999</v>
      </c>
      <c r="N23" s="28">
        <v>87.113</v>
      </c>
      <c r="O23" s="28">
        <v>150</v>
      </c>
      <c r="P23" s="28">
        <v>22.692</v>
      </c>
      <c r="Q23" s="31" t="str">
        <f t="shared" si="0"/>
        <v>a</v>
      </c>
    </row>
    <row r="24" spans="3:20" x14ac:dyDescent="0.2">
      <c r="C24" s="7">
        <v>60</v>
      </c>
      <c r="D24" s="8"/>
      <c r="E24" s="2"/>
      <c r="F24" s="2"/>
      <c r="G24" s="2"/>
      <c r="H24" s="2"/>
      <c r="I24" s="2"/>
      <c r="J24" s="2"/>
      <c r="K24" s="28"/>
      <c r="L24" s="28"/>
      <c r="M24" s="28"/>
      <c r="N24" s="28"/>
      <c r="O24" s="28"/>
      <c r="P24" s="28"/>
      <c r="Q24" s="31" t="str">
        <f t="shared" si="0"/>
        <v>a</v>
      </c>
    </row>
    <row r="25" spans="3:20" ht="15" x14ac:dyDescent="0.2">
      <c r="C25" s="7">
        <v>60</v>
      </c>
      <c r="D25" s="6" t="s">
        <v>13</v>
      </c>
      <c r="E25" s="3">
        <v>5978.1715799999993</v>
      </c>
      <c r="F25" s="3">
        <v>-2905.4053299999978</v>
      </c>
      <c r="G25" s="3">
        <v>-519.56389999999737</v>
      </c>
      <c r="H25" s="3">
        <v>-112.56236000000354</v>
      </c>
      <c r="I25" s="3">
        <v>-440.17773999999918</v>
      </c>
      <c r="J25" s="3">
        <v>1149.0268799999958</v>
      </c>
      <c r="K25" s="3">
        <v>1562.5552399999997</v>
      </c>
      <c r="L25" s="3">
        <v>5616.7355999999982</v>
      </c>
      <c r="M25" s="3">
        <v>-2640.0103899999922</v>
      </c>
      <c r="N25" s="3">
        <v>-1050.3638299999984</v>
      </c>
      <c r="O25" s="3">
        <v>-7047.7862600000008</v>
      </c>
      <c r="P25" s="3">
        <v>10227.243419999997</v>
      </c>
      <c r="Q25" s="31" t="str">
        <f t="shared" si="0"/>
        <v>a</v>
      </c>
    </row>
    <row r="26" spans="3:20" ht="15" x14ac:dyDescent="0.2">
      <c r="C26" s="7">
        <v>60</v>
      </c>
      <c r="D26" s="5"/>
      <c r="E26" s="1"/>
      <c r="F26" s="1"/>
      <c r="G26" s="1"/>
      <c r="H26" s="1"/>
      <c r="I26" s="1"/>
      <c r="J26" s="1"/>
      <c r="K26" s="29"/>
      <c r="L26" s="29"/>
      <c r="M26" s="29"/>
      <c r="N26" s="29"/>
      <c r="O26" s="29"/>
      <c r="P26" s="29"/>
      <c r="Q26" s="31" t="str">
        <f t="shared" si="0"/>
        <v>a</v>
      </c>
    </row>
    <row r="27" spans="3:20" ht="15" x14ac:dyDescent="0.2">
      <c r="C27" s="7">
        <v>60</v>
      </c>
      <c r="D27" s="5" t="s">
        <v>14</v>
      </c>
      <c r="E27" s="1">
        <v>5839.7275800000025</v>
      </c>
      <c r="F27" s="1">
        <v>-3061.2973299999976</v>
      </c>
      <c r="G27" s="1">
        <v>-695.22289999999703</v>
      </c>
      <c r="H27" s="1">
        <v>-310.60936000000584</v>
      </c>
      <c r="I27" s="1">
        <v>-565.55173999999897</v>
      </c>
      <c r="J27" s="1">
        <v>1068.528879999998</v>
      </c>
      <c r="K27" s="29">
        <v>1482.0572399999983</v>
      </c>
      <c r="L27" s="29">
        <v>5536.2376000000004</v>
      </c>
      <c r="M27" s="29">
        <v>-2720.5083899999954</v>
      </c>
      <c r="N27" s="29">
        <v>-1130.8618300000016</v>
      </c>
      <c r="O27" s="29">
        <v>-7088.0862600000037</v>
      </c>
      <c r="P27" s="29">
        <v>10186.996419999996</v>
      </c>
      <c r="Q27" s="31" t="str">
        <f t="shared" si="0"/>
        <v>a</v>
      </c>
    </row>
    <row r="28" spans="3:20" ht="15" x14ac:dyDescent="0.2">
      <c r="C28" s="7">
        <v>60</v>
      </c>
      <c r="D28" s="9" t="s">
        <v>24</v>
      </c>
      <c r="E28" s="1">
        <v>5839.7275800000025</v>
      </c>
      <c r="F28" s="1">
        <v>0</v>
      </c>
      <c r="G28" s="1">
        <v>0</v>
      </c>
      <c r="H28" s="1">
        <v>0</v>
      </c>
      <c r="I28" s="1">
        <v>0</v>
      </c>
      <c r="J28" s="1">
        <v>1068.528879999998</v>
      </c>
      <c r="K28" s="29">
        <v>1482.0572399999983</v>
      </c>
      <c r="L28" s="29">
        <v>5536.2376000000004</v>
      </c>
      <c r="M28" s="29">
        <v>0</v>
      </c>
      <c r="N28" s="29">
        <v>0</v>
      </c>
      <c r="O28" s="29">
        <v>0</v>
      </c>
      <c r="P28" s="29">
        <v>10186.996419999996</v>
      </c>
      <c r="Q28" s="31" t="str">
        <f t="shared" si="0"/>
        <v>a</v>
      </c>
    </row>
    <row r="29" spans="3:20" ht="15.75" customHeight="1" x14ac:dyDescent="0.2">
      <c r="C29" s="7">
        <v>60</v>
      </c>
      <c r="D29" s="10" t="s">
        <v>15</v>
      </c>
      <c r="E29" s="28">
        <v>5839.7275800000025</v>
      </c>
      <c r="F29" s="28">
        <v>0</v>
      </c>
      <c r="G29" s="28">
        <v>0</v>
      </c>
      <c r="H29" s="28">
        <v>0</v>
      </c>
      <c r="I29" s="28">
        <v>0</v>
      </c>
      <c r="J29" s="28">
        <v>1068.528879999998</v>
      </c>
      <c r="K29" s="28">
        <v>1482.0572399999983</v>
      </c>
      <c r="L29" s="28">
        <v>5536.2376000000004</v>
      </c>
      <c r="M29" s="28">
        <v>0</v>
      </c>
      <c r="N29" s="28">
        <v>0</v>
      </c>
      <c r="O29" s="28">
        <v>0</v>
      </c>
      <c r="P29" s="28">
        <v>10186.996419999996</v>
      </c>
      <c r="Q29" s="31" t="str">
        <f t="shared" si="0"/>
        <v>a</v>
      </c>
      <c r="T29" s="27"/>
    </row>
    <row r="30" spans="3:20" ht="15.75" hidden="1" customHeight="1" x14ac:dyDescent="0.2">
      <c r="D30" s="10"/>
      <c r="E30" s="28"/>
      <c r="F30" s="28"/>
      <c r="G30" s="28"/>
      <c r="H30" s="28"/>
      <c r="I30" s="28"/>
      <c r="J30" s="28"/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1"/>
      <c r="T30" s="27"/>
    </row>
    <row r="31" spans="3:20" ht="15.75" hidden="1" customHeight="1" x14ac:dyDescent="0.2">
      <c r="D31" s="10"/>
      <c r="E31" s="28"/>
      <c r="F31" s="28"/>
      <c r="G31" s="28"/>
      <c r="H31" s="28"/>
      <c r="I31" s="28"/>
      <c r="J31" s="28"/>
      <c r="K31" s="34">
        <v>1482.0572399999983</v>
      </c>
      <c r="L31" s="34">
        <v>5536.2376000000004</v>
      </c>
      <c r="M31" s="34">
        <v>0</v>
      </c>
      <c r="N31" s="34">
        <v>0</v>
      </c>
      <c r="O31" s="34">
        <v>0</v>
      </c>
      <c r="P31" s="34">
        <v>10186.996419999996</v>
      </c>
      <c r="Q31" s="31"/>
      <c r="T31" s="27"/>
    </row>
    <row r="32" spans="3:20" ht="15.75" hidden="1" customHeight="1" x14ac:dyDescent="0.2">
      <c r="C32" s="7">
        <v>60</v>
      </c>
      <c r="D32" s="10" t="s">
        <v>37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31" t="str">
        <f t="shared" si="0"/>
        <v>b</v>
      </c>
    </row>
    <row r="33" spans="3:17" ht="15.75" hidden="1" customHeight="1" x14ac:dyDescent="0.2">
      <c r="C33" s="7">
        <v>60</v>
      </c>
      <c r="D33" s="10" t="s">
        <v>16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31" t="str">
        <f t="shared" si="0"/>
        <v>b</v>
      </c>
    </row>
    <row r="34" spans="3:17" ht="15.75" hidden="1" customHeight="1" x14ac:dyDescent="0.2">
      <c r="C34" s="7">
        <v>60</v>
      </c>
      <c r="D34" s="10" t="s">
        <v>17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31" t="str">
        <f t="shared" si="0"/>
        <v>b</v>
      </c>
    </row>
    <row r="35" spans="3:17" ht="15.75" hidden="1" customHeight="1" x14ac:dyDescent="0.2">
      <c r="C35" s="7">
        <v>60</v>
      </c>
      <c r="D35" s="10" t="s">
        <v>38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31" t="str">
        <f t="shared" si="0"/>
        <v>b</v>
      </c>
    </row>
    <row r="36" spans="3:17" ht="15.75" hidden="1" customHeight="1" x14ac:dyDescent="0.2">
      <c r="C36" s="7">
        <v>60</v>
      </c>
      <c r="D36" s="10" t="s">
        <v>39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31" t="str">
        <f t="shared" si="0"/>
        <v>b</v>
      </c>
    </row>
    <row r="37" spans="3:17" ht="15.75" hidden="1" customHeight="1" x14ac:dyDescent="0.2">
      <c r="C37" s="7">
        <v>60</v>
      </c>
      <c r="D37" s="10" t="s">
        <v>18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31" t="str">
        <f t="shared" si="0"/>
        <v>b</v>
      </c>
    </row>
    <row r="38" spans="3:17" ht="15" x14ac:dyDescent="0.2">
      <c r="C38" s="7">
        <v>60</v>
      </c>
      <c r="D38" s="9" t="s">
        <v>25</v>
      </c>
      <c r="E38" s="29">
        <v>0</v>
      </c>
      <c r="F38" s="29">
        <v>3061.2973299999976</v>
      </c>
      <c r="G38" s="29">
        <v>695.22289999999703</v>
      </c>
      <c r="H38" s="29">
        <v>310.60936000000584</v>
      </c>
      <c r="I38" s="29">
        <v>565.55173999999897</v>
      </c>
      <c r="J38" s="29">
        <v>0</v>
      </c>
      <c r="K38" s="29">
        <v>0</v>
      </c>
      <c r="L38" s="29">
        <v>0</v>
      </c>
      <c r="M38" s="29">
        <v>2720.5083899999954</v>
      </c>
      <c r="N38" s="29">
        <v>1130.8618300000016</v>
      </c>
      <c r="O38" s="29">
        <v>7088.0862600000037</v>
      </c>
      <c r="P38" s="29">
        <v>0</v>
      </c>
      <c r="Q38" s="31" t="str">
        <f t="shared" si="0"/>
        <v>a</v>
      </c>
    </row>
    <row r="39" spans="3:17" ht="20.25" customHeight="1" x14ac:dyDescent="0.2">
      <c r="C39" s="7">
        <v>60</v>
      </c>
      <c r="D39" s="10" t="s">
        <v>15</v>
      </c>
      <c r="E39" s="28">
        <v>0</v>
      </c>
      <c r="F39" s="28">
        <v>3061.2973299999976</v>
      </c>
      <c r="G39" s="28">
        <v>695.22289999999703</v>
      </c>
      <c r="H39" s="28">
        <v>310.60936000000584</v>
      </c>
      <c r="I39" s="28">
        <v>565.55173999999897</v>
      </c>
      <c r="J39" s="28">
        <v>0</v>
      </c>
      <c r="K39" s="28">
        <v>0</v>
      </c>
      <c r="L39" s="28">
        <v>0</v>
      </c>
      <c r="M39" s="28">
        <v>2720.5083899999954</v>
      </c>
      <c r="N39" s="28">
        <v>1130.8618300000016</v>
      </c>
      <c r="O39" s="28">
        <v>7088.0862600000037</v>
      </c>
      <c r="P39" s="28">
        <v>0</v>
      </c>
      <c r="Q39" s="31" t="str">
        <f t="shared" si="0"/>
        <v>a</v>
      </c>
    </row>
    <row r="40" spans="3:17" ht="20.25" hidden="1" customHeight="1" x14ac:dyDescent="0.2">
      <c r="D40" s="10"/>
      <c r="E40" s="28"/>
      <c r="F40" s="28"/>
      <c r="G40" s="28"/>
      <c r="H40" s="28"/>
      <c r="I40" s="28"/>
      <c r="J40" s="28"/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31"/>
    </row>
    <row r="41" spans="3:17" ht="20.25" hidden="1" customHeight="1" x14ac:dyDescent="0.2">
      <c r="D41" s="10"/>
      <c r="E41" s="28"/>
      <c r="F41" s="28"/>
      <c r="G41" s="28"/>
      <c r="H41" s="28"/>
      <c r="I41" s="28"/>
      <c r="J41" s="28"/>
      <c r="K41" s="34">
        <v>0</v>
      </c>
      <c r="L41" s="34">
        <v>0</v>
      </c>
      <c r="M41" s="34">
        <v>2720.5083899999954</v>
      </c>
      <c r="N41" s="34">
        <v>1130.8618300000016</v>
      </c>
      <c r="O41" s="34">
        <v>7088.0862600000037</v>
      </c>
      <c r="P41" s="34">
        <v>0</v>
      </c>
      <c r="Q41" s="31"/>
    </row>
    <row r="42" spans="3:17" ht="20.25" hidden="1" customHeight="1" x14ac:dyDescent="0.2">
      <c r="C42" s="7">
        <v>60</v>
      </c>
      <c r="D42" s="10" t="s">
        <v>37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31" t="str">
        <f t="shared" si="0"/>
        <v>b</v>
      </c>
    </row>
    <row r="43" spans="3:17" ht="20.25" hidden="1" customHeight="1" x14ac:dyDescent="0.2">
      <c r="C43" s="7">
        <v>60</v>
      </c>
      <c r="D43" s="10" t="s">
        <v>16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31" t="str">
        <f t="shared" si="0"/>
        <v>b</v>
      </c>
    </row>
    <row r="44" spans="3:17" ht="20.25" hidden="1" customHeight="1" x14ac:dyDescent="0.2">
      <c r="C44" s="7">
        <v>60</v>
      </c>
      <c r="D44" s="10" t="s">
        <v>17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31" t="str">
        <f t="shared" si="0"/>
        <v>b</v>
      </c>
    </row>
    <row r="45" spans="3:17" ht="20.25" hidden="1" customHeight="1" x14ac:dyDescent="0.2">
      <c r="C45" s="7">
        <v>60</v>
      </c>
      <c r="D45" s="10" t="s">
        <v>38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31" t="str">
        <f t="shared" si="0"/>
        <v>b</v>
      </c>
    </row>
    <row r="46" spans="3:17" ht="20.25" hidden="1" customHeight="1" x14ac:dyDescent="0.2">
      <c r="C46" s="7">
        <v>60</v>
      </c>
      <c r="D46" s="10" t="s">
        <v>39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31" t="str">
        <f t="shared" si="0"/>
        <v>b</v>
      </c>
    </row>
    <row r="47" spans="3:17" ht="20.25" hidden="1" customHeight="1" x14ac:dyDescent="0.2">
      <c r="C47" s="7">
        <v>60</v>
      </c>
      <c r="D47" s="10" t="s">
        <v>18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31" t="str">
        <f t="shared" si="0"/>
        <v>b</v>
      </c>
    </row>
    <row r="48" spans="3:17" x14ac:dyDescent="0.2">
      <c r="C48" s="7">
        <v>60</v>
      </c>
      <c r="D48" s="10"/>
      <c r="E48" s="2"/>
      <c r="F48" s="2"/>
      <c r="G48" s="2"/>
      <c r="H48" s="2"/>
      <c r="I48" s="2"/>
      <c r="J48" s="2"/>
      <c r="K48" s="28"/>
      <c r="L48" s="28"/>
      <c r="M48" s="28"/>
      <c r="N48" s="28"/>
      <c r="O48" s="28"/>
      <c r="P48" s="28"/>
      <c r="Q48" s="31" t="str">
        <f t="shared" si="0"/>
        <v>a</v>
      </c>
    </row>
    <row r="49" spans="3:17" ht="15" x14ac:dyDescent="0.2">
      <c r="C49" s="7">
        <v>60</v>
      </c>
      <c r="D49" s="5" t="s">
        <v>19</v>
      </c>
      <c r="E49" s="1">
        <v>-138.44399999999999</v>
      </c>
      <c r="F49" s="1">
        <v>-155.892</v>
      </c>
      <c r="G49" s="1">
        <v>-175.65899999999999</v>
      </c>
      <c r="H49" s="1">
        <v>-198.047</v>
      </c>
      <c r="I49" s="1">
        <v>-125.374</v>
      </c>
      <c r="J49" s="1">
        <v>-80.498000000000005</v>
      </c>
      <c r="K49" s="29">
        <v>-80.498000000000005</v>
      </c>
      <c r="L49" s="29">
        <v>-80.498000000000005</v>
      </c>
      <c r="M49" s="29">
        <v>-80.498000000000005</v>
      </c>
      <c r="N49" s="29">
        <v>-80.498000000000005</v>
      </c>
      <c r="O49" s="29">
        <v>-40.299999999999997</v>
      </c>
      <c r="P49" s="29">
        <v>-40.247</v>
      </c>
      <c r="Q49" s="31" t="str">
        <f t="shared" si="0"/>
        <v>a</v>
      </c>
    </row>
    <row r="50" spans="3:17" ht="15" hidden="1" x14ac:dyDescent="0.2">
      <c r="C50" s="7">
        <v>60</v>
      </c>
      <c r="D50" s="9" t="s">
        <v>24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31" t="str">
        <f t="shared" si="0"/>
        <v>b</v>
      </c>
    </row>
    <row r="51" spans="3:17" hidden="1" x14ac:dyDescent="0.2">
      <c r="C51" s="7">
        <v>60</v>
      </c>
      <c r="D51" s="10" t="s">
        <v>20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31" t="str">
        <f t="shared" si="0"/>
        <v>b</v>
      </c>
    </row>
    <row r="52" spans="3:17" hidden="1" x14ac:dyDescent="0.2">
      <c r="C52" s="7">
        <v>60</v>
      </c>
      <c r="D52" s="10" t="s">
        <v>21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31" t="str">
        <f t="shared" si="0"/>
        <v>b</v>
      </c>
    </row>
    <row r="53" spans="3:17" ht="15" x14ac:dyDescent="0.2">
      <c r="C53" s="7">
        <v>60</v>
      </c>
      <c r="D53" s="9" t="s">
        <v>25</v>
      </c>
      <c r="E53" s="1">
        <v>138.44399999999999</v>
      </c>
      <c r="F53" s="1">
        <v>155.892</v>
      </c>
      <c r="G53" s="1">
        <v>175.65899999999999</v>
      </c>
      <c r="H53" s="1">
        <v>198.047</v>
      </c>
      <c r="I53" s="1">
        <v>125.374</v>
      </c>
      <c r="J53" s="1">
        <v>80.498000000000005</v>
      </c>
      <c r="K53" s="29">
        <v>80.498000000000005</v>
      </c>
      <c r="L53" s="29">
        <v>80.498000000000005</v>
      </c>
      <c r="M53" s="29">
        <v>80.498000000000005</v>
      </c>
      <c r="N53" s="29">
        <v>80.498000000000005</v>
      </c>
      <c r="O53" s="29">
        <v>40.299999999999997</v>
      </c>
      <c r="P53" s="29">
        <v>40.247</v>
      </c>
      <c r="Q53" s="31" t="str">
        <f t="shared" si="0"/>
        <v>a</v>
      </c>
    </row>
    <row r="54" spans="3:17" ht="18" customHeight="1" x14ac:dyDescent="0.2">
      <c r="C54" s="7">
        <v>60</v>
      </c>
      <c r="D54" s="10" t="s">
        <v>20</v>
      </c>
      <c r="E54" s="2">
        <v>138.44399999999999</v>
      </c>
      <c r="F54" s="2">
        <v>155.892</v>
      </c>
      <c r="G54" s="2">
        <v>175.65899999999999</v>
      </c>
      <c r="H54" s="2">
        <v>198.047</v>
      </c>
      <c r="I54" s="2">
        <v>125.374</v>
      </c>
      <c r="J54" s="2">
        <v>80.498000000000005</v>
      </c>
      <c r="K54" s="28">
        <v>80.498000000000005</v>
      </c>
      <c r="L54" s="28">
        <v>80.498000000000005</v>
      </c>
      <c r="M54" s="28">
        <v>80.498000000000005</v>
      </c>
      <c r="N54" s="28">
        <v>80.498000000000005</v>
      </c>
      <c r="O54" s="28">
        <v>40.299999999999997</v>
      </c>
      <c r="P54" s="28">
        <v>40.247</v>
      </c>
      <c r="Q54" s="31" t="str">
        <f t="shared" si="0"/>
        <v>a</v>
      </c>
    </row>
    <row r="55" spans="3:17" ht="19.5" hidden="1" customHeight="1" x14ac:dyDescent="0.2">
      <c r="C55" s="7">
        <v>60</v>
      </c>
      <c r="D55" s="10" t="s">
        <v>21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31" t="str">
        <f t="shared" si="0"/>
        <v>b</v>
      </c>
    </row>
    <row r="56" spans="3:17" x14ac:dyDescent="0.2">
      <c r="C56" s="7">
        <v>60</v>
      </c>
      <c r="D56" s="11"/>
      <c r="E56" s="2"/>
      <c r="F56" s="2"/>
      <c r="G56" s="2"/>
      <c r="H56" s="2"/>
      <c r="I56" s="2"/>
      <c r="J56" s="2"/>
      <c r="K56" s="28"/>
      <c r="L56" s="28"/>
      <c r="M56" s="28"/>
      <c r="N56" s="28"/>
      <c r="O56" s="28"/>
      <c r="P56" s="28"/>
      <c r="Q56" s="31" t="str">
        <f t="shared" si="0"/>
        <v>a</v>
      </c>
    </row>
    <row r="57" spans="3:17" ht="21.75" customHeight="1" x14ac:dyDescent="0.2">
      <c r="C57" s="7">
        <v>60</v>
      </c>
      <c r="D57" s="6" t="s">
        <v>22</v>
      </c>
      <c r="E57" s="3">
        <v>-3.2116531656356528E-12</v>
      </c>
      <c r="F57" s="3">
        <v>0</v>
      </c>
      <c r="G57" s="3">
        <v>-3.4106051316484809E-13</v>
      </c>
      <c r="H57" s="3">
        <v>2.3021584638627246E-12</v>
      </c>
      <c r="I57" s="3">
        <v>-1.9895196601282805E-13</v>
      </c>
      <c r="J57" s="3">
        <v>-2.2311041902867146E-12</v>
      </c>
      <c r="K57" s="3">
        <v>0</v>
      </c>
      <c r="L57" s="3">
        <v>0</v>
      </c>
      <c r="M57" s="3">
        <v>0</v>
      </c>
      <c r="N57" s="3">
        <v>3.1832314562052488E-12</v>
      </c>
      <c r="O57" s="3">
        <v>0</v>
      </c>
      <c r="P57" s="3">
        <v>0</v>
      </c>
      <c r="Q57" s="31" t="s">
        <v>47</v>
      </c>
    </row>
    <row r="58" spans="3:17" hidden="1" x14ac:dyDescent="0.2">
      <c r="C58" s="7">
        <v>60</v>
      </c>
      <c r="Q58" s="31"/>
    </row>
    <row r="59" spans="3:17" ht="17.25" customHeight="1" x14ac:dyDescent="0.2">
      <c r="C59" s="7">
        <v>60</v>
      </c>
      <c r="Q59" s="31" t="s">
        <v>47</v>
      </c>
    </row>
    <row r="60" spans="3:17" x14ac:dyDescent="0.2">
      <c r="C60" s="7">
        <v>60</v>
      </c>
      <c r="Q60" s="31" t="s">
        <v>47</v>
      </c>
    </row>
    <row r="61" spans="3:17" ht="65.25" customHeight="1" x14ac:dyDescent="0.2">
      <c r="C61" s="7">
        <v>60</v>
      </c>
      <c r="D61" s="4" t="s">
        <v>23</v>
      </c>
      <c r="E61" s="24" t="s">
        <v>43</v>
      </c>
      <c r="F61" s="24" t="s">
        <v>44</v>
      </c>
      <c r="G61" s="24" t="s">
        <v>45</v>
      </c>
      <c r="H61" s="24" t="s">
        <v>41</v>
      </c>
      <c r="I61" s="24" t="s">
        <v>42</v>
      </c>
      <c r="J61" s="24" t="s">
        <v>46</v>
      </c>
      <c r="K61" s="33" t="str">
        <f>K4</f>
        <v>2022 წლის ფაქტი</v>
      </c>
      <c r="L61" s="33" t="s">
        <v>49</v>
      </c>
      <c r="M61" s="33" t="s">
        <v>51</v>
      </c>
      <c r="N61" s="33" t="s">
        <v>52</v>
      </c>
      <c r="O61" s="33" t="s">
        <v>53</v>
      </c>
      <c r="P61" s="33" t="s">
        <v>54</v>
      </c>
      <c r="Q61" s="31" t="s">
        <v>47</v>
      </c>
    </row>
    <row r="62" spans="3:17" s="12" customFormat="1" ht="19.5" customHeight="1" x14ac:dyDescent="0.2">
      <c r="C62" s="7">
        <v>60</v>
      </c>
      <c r="D62" s="13" t="s">
        <v>26</v>
      </c>
      <c r="E62" s="14">
        <v>17986.459180000002</v>
      </c>
      <c r="F62" s="14">
        <v>12810.825910000001</v>
      </c>
      <c r="G62" s="14">
        <v>12948.893970000001</v>
      </c>
      <c r="H62" s="14">
        <v>17186.043049999997</v>
      </c>
      <c r="I62" s="14">
        <v>19132.66287</v>
      </c>
      <c r="J62" s="14">
        <v>17842.890579999999</v>
      </c>
      <c r="K62" s="14">
        <v>23254.327699999998</v>
      </c>
      <c r="L62" s="14">
        <v>31922.090459999999</v>
      </c>
      <c r="M62" s="14">
        <v>34138.799870000003</v>
      </c>
      <c r="N62" s="14">
        <v>41074.651359999996</v>
      </c>
      <c r="O62" s="14">
        <v>41366.947</v>
      </c>
      <c r="P62" s="14">
        <v>22914.004199999996</v>
      </c>
      <c r="Q62" s="31" t="str">
        <f t="shared" ref="Q62:Q74" si="1">IF((COUNTIFS(E62:L62,"&lt;&gt;0"))&gt;0,"a","b")</f>
        <v>a</v>
      </c>
    </row>
    <row r="63" spans="3:17" s="15" customFormat="1" ht="19.5" customHeight="1" x14ac:dyDescent="0.2">
      <c r="C63" s="7">
        <v>60</v>
      </c>
      <c r="D63" s="16" t="s">
        <v>0</v>
      </c>
      <c r="E63" s="17">
        <v>17828.09288</v>
      </c>
      <c r="F63" s="17">
        <v>12711.869190000001</v>
      </c>
      <c r="G63" s="17">
        <v>12889.691350000001</v>
      </c>
      <c r="H63" s="17">
        <v>17066.382149999998</v>
      </c>
      <c r="I63" s="17">
        <v>19047.3665</v>
      </c>
      <c r="J63" s="17">
        <v>17774.538829999998</v>
      </c>
      <c r="K63" s="17">
        <v>23116.639899999998</v>
      </c>
      <c r="L63" s="17">
        <v>31725.883979999999</v>
      </c>
      <c r="M63" s="17">
        <v>33978.974870000005</v>
      </c>
      <c r="N63" s="17">
        <v>40987.538359999999</v>
      </c>
      <c r="O63" s="17">
        <v>41216.947</v>
      </c>
      <c r="P63" s="17">
        <v>22891.312199999997</v>
      </c>
      <c r="Q63" s="31" t="str">
        <f t="shared" si="1"/>
        <v>a</v>
      </c>
    </row>
    <row r="64" spans="3:17" s="15" customFormat="1" ht="19.5" customHeight="1" x14ac:dyDescent="0.2">
      <c r="C64" s="7">
        <v>60</v>
      </c>
      <c r="D64" s="18" t="s">
        <v>27</v>
      </c>
      <c r="E64" s="17">
        <v>158.36630000000002</v>
      </c>
      <c r="F64" s="17">
        <v>98.95671999999999</v>
      </c>
      <c r="G64" s="17">
        <v>59.202620000000003</v>
      </c>
      <c r="H64" s="17">
        <v>119.6609</v>
      </c>
      <c r="I64" s="17">
        <v>85.296369999999996</v>
      </c>
      <c r="J64" s="17">
        <v>68.351749999999996</v>
      </c>
      <c r="K64" s="17">
        <v>137.68779999999998</v>
      </c>
      <c r="L64" s="17">
        <v>196.20648</v>
      </c>
      <c r="M64" s="17">
        <v>159.82499999999999</v>
      </c>
      <c r="N64" s="17">
        <v>87.113</v>
      </c>
      <c r="O64" s="17">
        <v>150</v>
      </c>
      <c r="P64" s="17">
        <v>22.692</v>
      </c>
      <c r="Q64" s="31" t="str">
        <f t="shared" si="1"/>
        <v>a</v>
      </c>
    </row>
    <row r="65" spans="3:17" s="15" customFormat="1" ht="19.5" hidden="1" customHeight="1" x14ac:dyDescent="0.2">
      <c r="C65" s="7">
        <v>60</v>
      </c>
      <c r="D65" s="18" t="s">
        <v>28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31" t="str">
        <f t="shared" si="1"/>
        <v>b</v>
      </c>
    </row>
    <row r="66" spans="3:17" s="15" customFormat="1" ht="19.5" hidden="1" customHeight="1" x14ac:dyDescent="0.2">
      <c r="C66" s="7">
        <v>60</v>
      </c>
      <c r="D66" s="18" t="s">
        <v>29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31" t="str">
        <f t="shared" si="1"/>
        <v>b</v>
      </c>
    </row>
    <row r="67" spans="3:17" x14ac:dyDescent="0.2">
      <c r="C67" s="7">
        <v>60</v>
      </c>
      <c r="D67" s="19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31" t="str">
        <f t="shared" si="1"/>
        <v>a</v>
      </c>
    </row>
    <row r="68" spans="3:17" s="21" customFormat="1" ht="17.25" customHeight="1" x14ac:dyDescent="0.25">
      <c r="C68" s="7">
        <v>60</v>
      </c>
      <c r="D68" s="13" t="s">
        <v>30</v>
      </c>
      <c r="E68" s="22">
        <v>12146.731599999999</v>
      </c>
      <c r="F68" s="22">
        <v>15872.123239999999</v>
      </c>
      <c r="G68" s="22">
        <v>13644.116869999998</v>
      </c>
      <c r="H68" s="22">
        <v>17496.652410000002</v>
      </c>
      <c r="I68" s="22">
        <v>19698.214609999999</v>
      </c>
      <c r="J68" s="22">
        <v>16774.361700000001</v>
      </c>
      <c r="K68" s="22">
        <v>21772.27046</v>
      </c>
      <c r="L68" s="22">
        <v>26385.852859999999</v>
      </c>
      <c r="M68" s="22">
        <v>36859.308259999998</v>
      </c>
      <c r="N68" s="22">
        <v>42205.513189999998</v>
      </c>
      <c r="O68" s="22">
        <v>48455.033260000004</v>
      </c>
      <c r="P68" s="22">
        <v>12727.00778</v>
      </c>
      <c r="Q68" s="31" t="str">
        <f t="shared" si="1"/>
        <v>a</v>
      </c>
    </row>
    <row r="69" spans="3:17" s="15" customFormat="1" ht="19.5" customHeight="1" x14ac:dyDescent="0.2">
      <c r="C69" s="7">
        <v>60</v>
      </c>
      <c r="D69" s="16" t="s">
        <v>4</v>
      </c>
      <c r="E69" s="17">
        <v>6100.6226200000001</v>
      </c>
      <c r="F69" s="17">
        <v>6940.4324300000007</v>
      </c>
      <c r="G69" s="17">
        <v>6748.525599999999</v>
      </c>
      <c r="H69" s="17">
        <v>8671.3822</v>
      </c>
      <c r="I69" s="17">
        <v>7499.2444999999989</v>
      </c>
      <c r="J69" s="17">
        <v>8426.7418500000003</v>
      </c>
      <c r="K69" s="17">
        <v>11497.424109999998</v>
      </c>
      <c r="L69" s="17">
        <v>13811.909090000001</v>
      </c>
      <c r="M69" s="17">
        <v>14943.461339999998</v>
      </c>
      <c r="N69" s="17">
        <v>18199.265950000001</v>
      </c>
      <c r="O69" s="17">
        <v>21183.555659999998</v>
      </c>
      <c r="P69" s="17">
        <v>8753.8954699999995</v>
      </c>
      <c r="Q69" s="31" t="str">
        <f t="shared" si="1"/>
        <v>a</v>
      </c>
    </row>
    <row r="70" spans="3:17" s="15" customFormat="1" ht="19.5" customHeight="1" x14ac:dyDescent="0.2">
      <c r="C70" s="7">
        <v>60</v>
      </c>
      <c r="D70" s="18" t="s">
        <v>31</v>
      </c>
      <c r="E70" s="17">
        <v>5907.6649800000005</v>
      </c>
      <c r="F70" s="17">
        <v>8775.7988099999984</v>
      </c>
      <c r="G70" s="17">
        <v>6719.9322699999993</v>
      </c>
      <c r="H70" s="17">
        <v>8627.2232100000019</v>
      </c>
      <c r="I70" s="17">
        <v>12073.59611</v>
      </c>
      <c r="J70" s="17">
        <v>8267.1218500000014</v>
      </c>
      <c r="K70" s="17">
        <v>10194.34835</v>
      </c>
      <c r="L70" s="17">
        <v>12493.44577</v>
      </c>
      <c r="M70" s="17">
        <v>21835.34892</v>
      </c>
      <c r="N70" s="17">
        <v>23925.749239999997</v>
      </c>
      <c r="O70" s="17">
        <v>27231.177600000003</v>
      </c>
      <c r="P70" s="17">
        <v>3932.8653100000001</v>
      </c>
      <c r="Q70" s="31" t="str">
        <f t="shared" si="1"/>
        <v>a</v>
      </c>
    </row>
    <row r="71" spans="3:17" s="15" customFormat="1" ht="19.5" hidden="1" customHeight="1" x14ac:dyDescent="0.2">
      <c r="C71" s="7">
        <v>60</v>
      </c>
      <c r="D71" s="18" t="s">
        <v>32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31" t="str">
        <f t="shared" si="1"/>
        <v>b</v>
      </c>
    </row>
    <row r="72" spans="3:17" s="15" customFormat="1" ht="19.5" customHeight="1" x14ac:dyDescent="0.2">
      <c r="C72" s="7">
        <v>60</v>
      </c>
      <c r="D72" s="18" t="s">
        <v>33</v>
      </c>
      <c r="E72" s="17">
        <v>138.44399999999999</v>
      </c>
      <c r="F72" s="17">
        <v>155.892</v>
      </c>
      <c r="G72" s="17">
        <v>175.65899999999999</v>
      </c>
      <c r="H72" s="17">
        <v>198.047</v>
      </c>
      <c r="I72" s="17">
        <v>125.374</v>
      </c>
      <c r="J72" s="17">
        <v>80.498000000000005</v>
      </c>
      <c r="K72" s="17">
        <v>80.498000000000005</v>
      </c>
      <c r="L72" s="17">
        <v>80.498000000000005</v>
      </c>
      <c r="M72" s="17">
        <v>80.498000000000005</v>
      </c>
      <c r="N72" s="17">
        <v>80.498000000000005</v>
      </c>
      <c r="O72" s="17">
        <v>40.299999999999997</v>
      </c>
      <c r="P72" s="17">
        <v>40.247</v>
      </c>
      <c r="Q72" s="31" t="str">
        <f t="shared" si="1"/>
        <v>a</v>
      </c>
    </row>
    <row r="73" spans="3:17" x14ac:dyDescent="0.2">
      <c r="C73" s="7">
        <v>60</v>
      </c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31" t="str">
        <f t="shared" si="1"/>
        <v>a</v>
      </c>
    </row>
    <row r="74" spans="3:17" s="21" customFormat="1" ht="17.25" customHeight="1" x14ac:dyDescent="0.25">
      <c r="C74" s="7">
        <v>60</v>
      </c>
      <c r="D74" s="13" t="s">
        <v>34</v>
      </c>
      <c r="E74" s="14">
        <v>5839.7275800000025</v>
      </c>
      <c r="F74" s="14">
        <v>-3061.2973299999976</v>
      </c>
      <c r="G74" s="14">
        <v>-695.22289999999703</v>
      </c>
      <c r="H74" s="14">
        <v>-310.60936000000584</v>
      </c>
      <c r="I74" s="14">
        <v>-565.55173999999897</v>
      </c>
      <c r="J74" s="14">
        <v>1068.528879999998</v>
      </c>
      <c r="K74" s="14">
        <v>1482.0572399999983</v>
      </c>
      <c r="L74" s="14">
        <v>5536.2376000000004</v>
      </c>
      <c r="M74" s="14">
        <v>-2720.5083899999954</v>
      </c>
      <c r="N74" s="14">
        <v>-1130.8618300000016</v>
      </c>
      <c r="O74" s="14">
        <v>-7088.0862600000037</v>
      </c>
      <c r="P74" s="14">
        <v>10186.996419999996</v>
      </c>
      <c r="Q74" s="31" t="str">
        <f t="shared" si="1"/>
        <v>a</v>
      </c>
    </row>
    <row r="75" spans="3:17" hidden="1" x14ac:dyDescent="0.2"/>
    <row r="76" spans="3:17" ht="21" customHeight="1" x14ac:dyDescent="0.2">
      <c r="D76" s="41" t="s">
        <v>35</v>
      </c>
      <c r="E76" s="41"/>
      <c r="F76" s="41"/>
      <c r="G76" s="41"/>
      <c r="H76" s="41"/>
      <c r="I76" s="32"/>
      <c r="J76" s="32"/>
      <c r="K76" s="35"/>
      <c r="L76" s="35"/>
      <c r="M76" s="35"/>
      <c r="N76" s="35"/>
      <c r="O76" s="35"/>
      <c r="P76" s="35"/>
      <c r="Q76" s="30" t="s">
        <v>47</v>
      </c>
    </row>
  </sheetData>
  <autoFilter ref="Q1:Q76">
    <filterColumn colId="0">
      <filters>
        <filter val="a"/>
      </filters>
    </filterColumn>
  </autoFilter>
  <mergeCells count="2">
    <mergeCell ref="D2:L2"/>
    <mergeCell ref="D76:H76"/>
  </mergeCells>
  <pageMargins left="1" right="1" top="1" bottom="1" header="1" footer="1"/>
  <pageSetup scale="4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ახალქალაქი</vt:lpstr>
      <vt:lpstr>ახალქალაქი!Print_Area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2018-02-08T08:32:55Z</dcterms:created>
  <dcterms:modified xsi:type="dcterms:W3CDTF">2026-07-07T09:41:31Z</dcterms:modified>
  <cp:category/>
  <cp:contentStatus/>
</cp:coreProperties>
</file>